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gflores\Documents\Exchange Programs\Budgets--Exchanges\"/>
    </mc:Choice>
  </mc:AlternateContent>
  <xr:revisionPtr revIDLastSave="0" documentId="13_ncr:1_{9D1A4916-796B-4E93-826E-5C949B318B72}" xr6:coauthVersionLast="36" xr6:coauthVersionMax="36" xr10:uidLastSave="{00000000-0000-0000-0000-000000000000}"/>
  <bookViews>
    <workbookView xWindow="0" yWindow="0" windowWidth="14385" windowHeight="357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5" i="1" l="1"/>
  <c r="D15" i="1"/>
  <c r="D20" i="1"/>
  <c r="D19" i="1"/>
  <c r="D14" i="1"/>
  <c r="D24" i="1"/>
  <c r="D12" i="1"/>
  <c r="D26" i="1"/>
  <c r="D27" i="1"/>
  <c r="D16" i="1"/>
  <c r="D21" i="1"/>
  <c r="D22" i="1"/>
  <c r="D17" i="1"/>
</calcChain>
</file>

<file path=xl/sharedStrings.xml><?xml version="1.0" encoding="utf-8"?>
<sst xmlns="http://schemas.openxmlformats.org/spreadsheetml/2006/main" count="30" uniqueCount="25">
  <si>
    <t>1 US dollar equals</t>
  </si>
  <si>
    <t>1 Euro equals</t>
  </si>
  <si>
    <t>Total</t>
  </si>
  <si>
    <t>Semester Total for Shared Apartment</t>
  </si>
  <si>
    <t>Subject to change</t>
  </si>
  <si>
    <t>Round-trip Transportation (San Diego-Madrid RT)</t>
  </si>
  <si>
    <t>University of Valladolid</t>
  </si>
  <si>
    <t>Books &amp; Supplies</t>
  </si>
  <si>
    <t>Personal Expenses</t>
  </si>
  <si>
    <t>CSUSM Tuition</t>
  </si>
  <si>
    <t>Semester Total for Individual Room Homestay</t>
  </si>
  <si>
    <t>Semester Total for Shared Apartment with Meal Plan</t>
  </si>
  <si>
    <t>Exchange Program 2020-21</t>
  </si>
  <si>
    <t>Estimated Costs for One Semester as of 05/28/2020</t>
  </si>
  <si>
    <t>USD</t>
  </si>
  <si>
    <t>EUR</t>
  </si>
  <si>
    <t xml:space="preserve">*Spanish Visa Fees are subject to change. For the most up to date fees please visit </t>
  </si>
  <si>
    <t>http://www.exteriores.gob.es/Consulados/LOSANGELES/en/InformacionParaExtranjeros/Pages/IF%20LA/Fees.aspx</t>
  </si>
  <si>
    <t>**Housing Fees are esimates only based on the language &amp; culture track, but should be fairly accurate.  Some terms could go 24 weeks depending upon exam schedule.</t>
  </si>
  <si>
    <t>Spanish Visa Fees*</t>
  </si>
  <si>
    <t>Euros</t>
  </si>
  <si>
    <t>Personal Expenses/Meals (average) 150 euros/week for 18 weeks</t>
  </si>
  <si>
    <t>Accommodation &amp; Meal Plan in Shared Apartment 1100 Euros/month (4.5 months)**</t>
  </si>
  <si>
    <r>
      <t>Accommodation</t>
    </r>
    <r>
      <rPr>
        <b/>
        <sz val="11"/>
        <rFont val="Times New Roman"/>
        <family val="1"/>
      </rPr>
      <t xml:space="preserve"> Only</t>
    </r>
    <r>
      <rPr>
        <sz val="11"/>
        <rFont val="Times New Roman"/>
        <family val="1"/>
      </rPr>
      <t xml:space="preserve"> in Shared Apartment 500 Euros/month (4.5 months)**</t>
    </r>
  </si>
  <si>
    <t>Accommodations With Family Homestay (870 Euros/month)includes 3 meals/day + laundry)**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</si>
</sst>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[$€-2]\ #,##0"/>
  </numFmts>
  <fonts count="12" x14ac:knownFonts="1"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8"/>
      <name val="Times New Roman"/>
      <family val="1"/>
    </font>
    <font>
      <u/>
      <sz val="11"/>
      <color theme="10"/>
      <name val="Times New Roman"/>
      <family val="1"/>
    </font>
    <font>
      <b/>
      <sz val="16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3E0FF"/>
        <bgColor indexed="64"/>
      </patternFill>
    </fill>
    <fill>
      <patternFill patternType="solid">
        <fgColor rgb="FFCCE9AD"/>
        <bgColor indexed="64"/>
      </patternFill>
    </fill>
    <fill>
      <patternFill patternType="solid">
        <fgColor rgb="FFE2C5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BF8F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78">
    <xf numFmtId="0" fontId="0" fillId="0" borderId="0" xfId="0"/>
    <xf numFmtId="0" fontId="8" fillId="0" borderId="0" xfId="0" applyFont="1"/>
    <xf numFmtId="0" fontId="3" fillId="0" borderId="0" xfId="0" applyFont="1" applyAlignment="1">
      <alignment wrapText="1"/>
    </xf>
    <xf numFmtId="0" fontId="0" fillId="0" borderId="2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2" borderId="3" xfId="0" applyFill="1" applyBorder="1"/>
    <xf numFmtId="0" fontId="0" fillId="2" borderId="4" xfId="0" applyFill="1" applyBorder="1"/>
    <xf numFmtId="0" fontId="1" fillId="2" borderId="0" xfId="0" applyFont="1" applyFill="1" applyBorder="1" applyAlignment="1">
      <alignment horizontal="left"/>
    </xf>
    <xf numFmtId="0" fontId="0" fillId="2" borderId="0" xfId="0" applyFill="1" applyBorder="1"/>
    <xf numFmtId="0" fontId="0" fillId="2" borderId="1" xfId="0" applyFill="1" applyBorder="1"/>
    <xf numFmtId="0" fontId="9" fillId="2" borderId="3" xfId="0" applyFont="1" applyFill="1" applyBorder="1"/>
    <xf numFmtId="14" fontId="2" fillId="3" borderId="8" xfId="0" applyNumberFormat="1" applyFont="1" applyFill="1" applyBorder="1" applyAlignment="1">
      <alignment horizontal="right"/>
    </xf>
    <xf numFmtId="0" fontId="0" fillId="3" borderId="9" xfId="0" applyFont="1" applyFill="1" applyBorder="1"/>
    <xf numFmtId="0" fontId="0" fillId="3" borderId="10" xfId="0" applyFill="1" applyBorder="1"/>
    <xf numFmtId="14" fontId="2" fillId="3" borderId="13" xfId="0" applyNumberFormat="1" applyFont="1" applyFill="1" applyBorder="1" applyAlignment="1">
      <alignment horizontal="right"/>
    </xf>
    <xf numFmtId="0" fontId="0" fillId="3" borderId="14" xfId="0" applyFont="1" applyFill="1" applyBorder="1" applyAlignment="1">
      <alignment horizontal="right"/>
    </xf>
    <xf numFmtId="0" fontId="0" fillId="3" borderId="15" xfId="0" applyFill="1" applyBorder="1"/>
    <xf numFmtId="0" fontId="2" fillId="2" borderId="8" xfId="0" applyFont="1" applyFill="1" applyBorder="1" applyAlignment="1">
      <alignment horizontal="center"/>
    </xf>
    <xf numFmtId="0" fontId="7" fillId="0" borderId="0" xfId="0" applyFont="1" applyBorder="1"/>
    <xf numFmtId="0" fontId="10" fillId="0" borderId="0" xfId="1" applyBorder="1"/>
    <xf numFmtId="0" fontId="3" fillId="4" borderId="11" xfId="0" applyFont="1" applyFill="1" applyBorder="1" applyAlignment="1"/>
    <xf numFmtId="0" fontId="0" fillId="4" borderId="7" xfId="0" applyFill="1" applyBorder="1" applyAlignment="1">
      <alignment horizontal="center"/>
    </xf>
    <xf numFmtId="6" fontId="0" fillId="4" borderId="12" xfId="0" applyNumberFormat="1" applyFill="1" applyBorder="1"/>
    <xf numFmtId="0" fontId="3" fillId="4" borderId="16" xfId="0" applyFont="1" applyFill="1" applyBorder="1" applyAlignment="1"/>
    <xf numFmtId="0" fontId="0" fillId="4" borderId="17" xfId="0" applyFill="1" applyBorder="1"/>
    <xf numFmtId="6" fontId="0" fillId="4" borderId="18" xfId="0" applyNumberFormat="1" applyFill="1" applyBorder="1"/>
    <xf numFmtId="0" fontId="0" fillId="4" borderId="7" xfId="0" applyFill="1" applyBorder="1"/>
    <xf numFmtId="0" fontId="3" fillId="4" borderId="19" xfId="0" applyFont="1" applyFill="1" applyBorder="1" applyAlignment="1"/>
    <xf numFmtId="6" fontId="0" fillId="4" borderId="20" xfId="0" applyNumberFormat="1" applyFill="1" applyBorder="1"/>
    <xf numFmtId="6" fontId="0" fillId="4" borderId="21" xfId="0" applyNumberFormat="1" applyFill="1" applyBorder="1"/>
    <xf numFmtId="0" fontId="3" fillId="5" borderId="8" xfId="0" applyFont="1" applyFill="1" applyBorder="1" applyAlignment="1"/>
    <xf numFmtId="0" fontId="4" fillId="5" borderId="9" xfId="0" applyFont="1" applyFill="1" applyBorder="1" applyAlignment="1">
      <alignment horizontal="center"/>
    </xf>
    <xf numFmtId="0" fontId="0" fillId="5" borderId="10" xfId="0" applyFill="1" applyBorder="1"/>
    <xf numFmtId="0" fontId="0" fillId="5" borderId="11" xfId="0" applyFont="1" applyFill="1" applyBorder="1" applyAlignment="1"/>
    <xf numFmtId="165" fontId="0" fillId="5" borderId="7" xfId="0" applyNumberFormat="1" applyFont="1" applyFill="1" applyBorder="1" applyAlignment="1">
      <alignment horizontal="right"/>
    </xf>
    <xf numFmtId="6" fontId="0" fillId="5" borderId="12" xfId="0" applyNumberFormat="1" applyFill="1" applyBorder="1"/>
    <xf numFmtId="165" fontId="0" fillId="5" borderId="7" xfId="0" applyNumberFormat="1" applyFill="1" applyBorder="1" applyAlignment="1">
      <alignment horizontal="right"/>
    </xf>
    <xf numFmtId="0" fontId="0" fillId="6" borderId="5" xfId="0" applyFill="1" applyBorder="1"/>
    <xf numFmtId="0" fontId="0" fillId="6" borderId="0" xfId="0" applyFill="1" applyBorder="1"/>
    <xf numFmtId="0" fontId="0" fillId="6" borderId="1" xfId="0" applyFill="1" applyBorder="1"/>
    <xf numFmtId="0" fontId="0" fillId="6" borderId="11" xfId="0" applyFont="1" applyFill="1" applyBorder="1" applyAlignment="1"/>
    <xf numFmtId="165" fontId="0" fillId="6" borderId="7" xfId="0" applyNumberFormat="1" applyFont="1" applyFill="1" applyBorder="1" applyAlignment="1">
      <alignment horizontal="right"/>
    </xf>
    <xf numFmtId="6" fontId="0" fillId="6" borderId="12" xfId="0" applyNumberFormat="1" applyFill="1" applyBorder="1"/>
    <xf numFmtId="0" fontId="3" fillId="6" borderId="11" xfId="0" applyFont="1" applyFill="1" applyBorder="1" applyAlignment="1"/>
    <xf numFmtId="165" fontId="0" fillId="6" borderId="7" xfId="0" applyNumberFormat="1" applyFill="1" applyBorder="1" applyAlignment="1">
      <alignment horizontal="right"/>
    </xf>
    <xf numFmtId="0" fontId="6" fillId="4" borderId="22" xfId="0" applyFont="1" applyFill="1" applyBorder="1" applyAlignment="1">
      <alignment horizontal="right"/>
    </xf>
    <xf numFmtId="0" fontId="6" fillId="4" borderId="23" xfId="0" applyFont="1" applyFill="1" applyBorder="1" applyAlignment="1">
      <alignment horizontal="right"/>
    </xf>
    <xf numFmtId="6" fontId="4" fillId="4" borderId="24" xfId="0" applyNumberFormat="1" applyFont="1" applyFill="1" applyBorder="1"/>
    <xf numFmtId="0" fontId="3" fillId="5" borderId="19" xfId="0" applyFont="1" applyFill="1" applyBorder="1" applyAlignment="1">
      <alignment horizontal="right"/>
    </xf>
    <xf numFmtId="0" fontId="3" fillId="5" borderId="20" xfId="0" applyFont="1" applyFill="1" applyBorder="1" applyAlignment="1">
      <alignment horizontal="right"/>
    </xf>
    <xf numFmtId="6" fontId="0" fillId="5" borderId="21" xfId="0" applyNumberFormat="1" applyFill="1" applyBorder="1"/>
    <xf numFmtId="0" fontId="6" fillId="5" borderId="22" xfId="0" applyFont="1" applyFill="1" applyBorder="1" applyAlignment="1">
      <alignment horizontal="right"/>
    </xf>
    <xf numFmtId="0" fontId="6" fillId="5" borderId="23" xfId="0" applyFont="1" applyFill="1" applyBorder="1" applyAlignment="1">
      <alignment horizontal="right"/>
    </xf>
    <xf numFmtId="6" fontId="4" fillId="5" borderId="24" xfId="0" applyNumberFormat="1" applyFont="1" applyFill="1" applyBorder="1"/>
    <xf numFmtId="0" fontId="3" fillId="6" borderId="19" xfId="0" applyFont="1" applyFill="1" applyBorder="1" applyAlignment="1">
      <alignment horizontal="right"/>
    </xf>
    <xf numFmtId="0" fontId="3" fillId="6" borderId="20" xfId="0" applyFont="1" applyFill="1" applyBorder="1" applyAlignment="1">
      <alignment horizontal="right"/>
    </xf>
    <xf numFmtId="164" fontId="7" fillId="6" borderId="21" xfId="0" applyNumberFormat="1" applyFont="1" applyFill="1" applyBorder="1"/>
    <xf numFmtId="0" fontId="6" fillId="6" borderId="25" xfId="0" applyFont="1" applyFill="1" applyBorder="1" applyAlignment="1">
      <alignment horizontal="right"/>
    </xf>
    <xf numFmtId="0" fontId="6" fillId="6" borderId="26" xfId="0" applyFont="1" applyFill="1" applyBorder="1" applyAlignment="1">
      <alignment horizontal="right"/>
    </xf>
    <xf numFmtId="6" fontId="4" fillId="6" borderId="24" xfId="0" applyNumberFormat="1" applyFont="1" applyFill="1" applyBorder="1"/>
    <xf numFmtId="0" fontId="0" fillId="7" borderId="3" xfId="0" applyFill="1" applyBorder="1"/>
    <xf numFmtId="6" fontId="4" fillId="7" borderId="4" xfId="0" applyNumberFormat="1" applyFont="1" applyFill="1" applyBorder="1"/>
    <xf numFmtId="0" fontId="0" fillId="7" borderId="11" xfId="0" applyFill="1" applyBorder="1"/>
    <xf numFmtId="165" fontId="0" fillId="7" borderId="7" xfId="0" applyNumberFormat="1" applyFont="1" applyFill="1" applyBorder="1" applyAlignment="1">
      <alignment horizontal="right"/>
    </xf>
    <xf numFmtId="6" fontId="0" fillId="7" borderId="12" xfId="0" applyNumberFormat="1" applyFill="1" applyBorder="1"/>
    <xf numFmtId="165" fontId="0" fillId="7" borderId="7" xfId="0" applyNumberFormat="1" applyFill="1" applyBorder="1" applyAlignment="1">
      <alignment horizontal="right"/>
    </xf>
    <xf numFmtId="0" fontId="3" fillId="7" borderId="19" xfId="0" applyFont="1" applyFill="1" applyBorder="1" applyAlignment="1">
      <alignment horizontal="right"/>
    </xf>
    <xf numFmtId="0" fontId="3" fillId="7" borderId="20" xfId="0" applyFont="1" applyFill="1" applyBorder="1" applyAlignment="1">
      <alignment horizontal="right"/>
    </xf>
    <xf numFmtId="6" fontId="0" fillId="7" borderId="21" xfId="0" applyNumberFormat="1" applyFill="1" applyBorder="1"/>
    <xf numFmtId="0" fontId="6" fillId="7" borderId="25" xfId="0" applyFont="1" applyFill="1" applyBorder="1" applyAlignment="1">
      <alignment horizontal="right"/>
    </xf>
    <xf numFmtId="0" fontId="6" fillId="7" borderId="26" xfId="0" applyFont="1" applyFill="1" applyBorder="1" applyAlignment="1">
      <alignment horizontal="right"/>
    </xf>
    <xf numFmtId="6" fontId="4" fillId="7" borderId="24" xfId="0" applyNumberFormat="1" applyFont="1" applyFill="1" applyBorder="1"/>
    <xf numFmtId="0" fontId="6" fillId="2" borderId="9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left"/>
    </xf>
    <xf numFmtId="0" fontId="6" fillId="8" borderId="2" xfId="0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ABF8F"/>
      <color rgb="FFE2C5FF"/>
      <color rgb="FFCCE9AD"/>
      <color rgb="FFA3E0FF"/>
      <color rgb="FFCC99FF"/>
      <color rgb="FFFFFF99"/>
      <color rgb="FFFF99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0</xdr:row>
      <xdr:rowOff>63500</xdr:rowOff>
    </xdr:from>
    <xdr:to>
      <xdr:col>0</xdr:col>
      <xdr:colOff>1560151</xdr:colOff>
      <xdr:row>3</xdr:row>
      <xdr:rowOff>27516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5E0BBB1-BB36-4E39-BC38-D3EDCD6678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600" y="63500"/>
          <a:ext cx="1458551" cy="1022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teriores.gob.es/Consulados/LOSANGELES/en/InformacionParaExtranjeros/Pages/IF%20LA/Fee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abSelected="1" zoomScale="90" zoomScaleNormal="90" workbookViewId="0">
      <selection activeCell="B9" sqref="B9"/>
    </sheetView>
  </sheetViews>
  <sheetFormatPr defaultColWidth="8.85546875" defaultRowHeight="15" x14ac:dyDescent="0.25"/>
  <cols>
    <col min="1" max="1" width="24.85546875" customWidth="1"/>
    <col min="2" max="2" width="80.42578125" customWidth="1"/>
    <col min="3" max="3" width="11.42578125" customWidth="1"/>
    <col min="4" max="4" width="13.5703125" customWidth="1"/>
  </cols>
  <sheetData>
    <row r="1" spans="1:4" ht="44.25" customHeight="1" x14ac:dyDescent="0.3">
      <c r="A1" s="3"/>
      <c r="B1" s="12" t="s">
        <v>6</v>
      </c>
      <c r="C1" s="7"/>
      <c r="D1" s="8"/>
    </row>
    <row r="2" spans="1:4" ht="20.25" x14ac:dyDescent="0.3">
      <c r="A2" s="4"/>
      <c r="B2" s="76" t="s">
        <v>12</v>
      </c>
      <c r="C2" s="10"/>
      <c r="D2" s="11"/>
    </row>
    <row r="3" spans="1:4" ht="18.75" x14ac:dyDescent="0.3">
      <c r="A3" s="4"/>
      <c r="B3" s="9" t="s">
        <v>13</v>
      </c>
      <c r="C3" s="10"/>
      <c r="D3" s="11"/>
    </row>
    <row r="4" spans="1:4" ht="19.5" thickBot="1" x14ac:dyDescent="0.35">
      <c r="A4" s="6"/>
      <c r="B4" s="9"/>
      <c r="C4" s="10"/>
      <c r="D4" s="11"/>
    </row>
    <row r="5" spans="1:4" x14ac:dyDescent="0.25">
      <c r="B5" s="13" t="s">
        <v>1</v>
      </c>
      <c r="C5" s="14">
        <v>1.17</v>
      </c>
      <c r="D5" s="15" t="s">
        <v>14</v>
      </c>
    </row>
    <row r="6" spans="1:4" ht="15.75" thickBot="1" x14ac:dyDescent="0.3">
      <c r="B6" s="16" t="s">
        <v>0</v>
      </c>
      <c r="C6" s="17">
        <v>0.85</v>
      </c>
      <c r="D6" s="18" t="s">
        <v>15</v>
      </c>
    </row>
    <row r="7" spans="1:4" ht="15.75" x14ac:dyDescent="0.25">
      <c r="B7" s="19"/>
      <c r="C7" s="74" t="s">
        <v>20</v>
      </c>
      <c r="D7" s="75" t="s">
        <v>2</v>
      </c>
    </row>
    <row r="8" spans="1:4" ht="15.75" x14ac:dyDescent="0.25">
      <c r="B8" s="22" t="s">
        <v>9</v>
      </c>
      <c r="C8" s="23"/>
      <c r="D8" s="24">
        <v>3858</v>
      </c>
    </row>
    <row r="9" spans="1:4" ht="15.75" x14ac:dyDescent="0.25">
      <c r="B9" s="25" t="s">
        <v>7</v>
      </c>
      <c r="C9" s="26"/>
      <c r="D9" s="27">
        <v>400</v>
      </c>
    </row>
    <row r="10" spans="1:4" ht="15.75" x14ac:dyDescent="0.25">
      <c r="B10" s="22" t="s">
        <v>5</v>
      </c>
      <c r="C10" s="28"/>
      <c r="D10" s="24">
        <v>1200</v>
      </c>
    </row>
    <row r="11" spans="1:4" ht="16.5" thickBot="1" x14ac:dyDescent="0.3">
      <c r="B11" s="29" t="s">
        <v>19</v>
      </c>
      <c r="C11" s="30"/>
      <c r="D11" s="31">
        <v>160</v>
      </c>
    </row>
    <row r="12" spans="1:4" ht="16.5" thickBot="1" x14ac:dyDescent="0.3">
      <c r="B12" s="47" t="s">
        <v>2</v>
      </c>
      <c r="C12" s="48"/>
      <c r="D12" s="49">
        <f>SUM(D8:D11)</f>
        <v>5618</v>
      </c>
    </row>
    <row r="13" spans="1:4" ht="15.75" x14ac:dyDescent="0.25">
      <c r="B13" s="32"/>
      <c r="C13" s="33"/>
      <c r="D13" s="34"/>
    </row>
    <row r="14" spans="1:4" x14ac:dyDescent="0.25">
      <c r="B14" s="35" t="s">
        <v>23</v>
      </c>
      <c r="C14" s="36">
        <v>2250</v>
      </c>
      <c r="D14" s="37">
        <f>C14*C5</f>
        <v>2632.5</v>
      </c>
    </row>
    <row r="15" spans="1:4" x14ac:dyDescent="0.25">
      <c r="B15" s="35" t="s">
        <v>21</v>
      </c>
      <c r="C15" s="38">
        <v>2700</v>
      </c>
      <c r="D15" s="37">
        <f>C15*C5</f>
        <v>3159</v>
      </c>
    </row>
    <row r="16" spans="1:4" ht="16.5" thickBot="1" x14ac:dyDescent="0.3">
      <c r="B16" s="50" t="s">
        <v>2</v>
      </c>
      <c r="C16" s="51"/>
      <c r="D16" s="52">
        <f>SUM(D14:D15)</f>
        <v>5791.5</v>
      </c>
    </row>
    <row r="17" spans="2:4" ht="16.5" thickBot="1" x14ac:dyDescent="0.3">
      <c r="B17" s="53" t="s">
        <v>3</v>
      </c>
      <c r="C17" s="54"/>
      <c r="D17" s="55">
        <f>D12+D16</f>
        <v>11409.5</v>
      </c>
    </row>
    <row r="18" spans="2:4" x14ac:dyDescent="0.25">
      <c r="B18" s="39"/>
      <c r="C18" s="40"/>
      <c r="D18" s="41"/>
    </row>
    <row r="19" spans="2:4" x14ac:dyDescent="0.25">
      <c r="B19" s="42" t="s">
        <v>24</v>
      </c>
      <c r="C19" s="43">
        <v>3915</v>
      </c>
      <c r="D19" s="44">
        <f>C19*C5</f>
        <v>4580.5499999999993</v>
      </c>
    </row>
    <row r="20" spans="2:4" ht="15.75" x14ac:dyDescent="0.25">
      <c r="B20" s="45" t="s">
        <v>8</v>
      </c>
      <c r="C20" s="46">
        <v>1700</v>
      </c>
      <c r="D20" s="44">
        <f>C20*C5</f>
        <v>1988.9999999999998</v>
      </c>
    </row>
    <row r="21" spans="2:4" ht="16.5" thickBot="1" x14ac:dyDescent="0.3">
      <c r="B21" s="56" t="s">
        <v>2</v>
      </c>
      <c r="C21" s="57"/>
      <c r="D21" s="58">
        <f>SUM(D19:D20)</f>
        <v>6569.5499999999993</v>
      </c>
    </row>
    <row r="22" spans="2:4" ht="16.5" thickBot="1" x14ac:dyDescent="0.3">
      <c r="B22" s="59" t="s">
        <v>10</v>
      </c>
      <c r="C22" s="60"/>
      <c r="D22" s="61">
        <f>D12+D21</f>
        <v>12187.55</v>
      </c>
    </row>
    <row r="23" spans="2:4" ht="15.75" x14ac:dyDescent="0.25">
      <c r="B23" s="77"/>
      <c r="C23" s="62"/>
      <c r="D23" s="63"/>
    </row>
    <row r="24" spans="2:4" x14ac:dyDescent="0.25">
      <c r="B24" s="64" t="s">
        <v>22</v>
      </c>
      <c r="C24" s="65">
        <v>4950</v>
      </c>
      <c r="D24" s="66">
        <f>C24*C5</f>
        <v>5791.5</v>
      </c>
    </row>
    <row r="25" spans="2:4" x14ac:dyDescent="0.25">
      <c r="B25" s="64" t="s">
        <v>8</v>
      </c>
      <c r="C25" s="67">
        <v>1200</v>
      </c>
      <c r="D25" s="66">
        <f>C25*C5</f>
        <v>1404</v>
      </c>
    </row>
    <row r="26" spans="2:4" ht="16.5" thickBot="1" x14ac:dyDescent="0.3">
      <c r="B26" s="68" t="s">
        <v>2</v>
      </c>
      <c r="C26" s="69"/>
      <c r="D26" s="70">
        <f>SUM(D24:D25)</f>
        <v>7195.5</v>
      </c>
    </row>
    <row r="27" spans="2:4" ht="16.5" thickBot="1" x14ac:dyDescent="0.3">
      <c r="B27" s="71" t="s">
        <v>11</v>
      </c>
      <c r="C27" s="72"/>
      <c r="D27" s="73">
        <f>D12+D26</f>
        <v>12813.5</v>
      </c>
    </row>
    <row r="29" spans="2:4" x14ac:dyDescent="0.25">
      <c r="B29" s="1" t="s">
        <v>4</v>
      </c>
    </row>
    <row r="30" spans="2:4" x14ac:dyDescent="0.25">
      <c r="B30" s="1"/>
    </row>
    <row r="31" spans="2:4" x14ac:dyDescent="0.25">
      <c r="B31" s="20" t="s">
        <v>16</v>
      </c>
      <c r="C31" s="21" t="s">
        <v>17</v>
      </c>
    </row>
    <row r="32" spans="2:4" x14ac:dyDescent="0.25">
      <c r="B32" s="20"/>
      <c r="C32" s="5"/>
      <c r="D32" s="21"/>
    </row>
    <row r="33" spans="2:2" ht="31.5" x14ac:dyDescent="0.25">
      <c r="B33" s="2" t="s">
        <v>18</v>
      </c>
    </row>
  </sheetData>
  <mergeCells count="7">
    <mergeCell ref="B27:C27"/>
    <mergeCell ref="B26:C26"/>
    <mergeCell ref="B21:C21"/>
    <mergeCell ref="B12:C12"/>
    <mergeCell ref="B16:C16"/>
    <mergeCell ref="B17:C17"/>
    <mergeCell ref="B22:C22"/>
  </mergeCells>
  <phoneticPr fontId="5" type="noConversion"/>
  <hyperlinks>
    <hyperlink ref="C31" r:id="rId1" xr:uid="{6DABDF2E-7746-4C1D-86EF-0D981A78C5C3}"/>
  </hyperlinks>
  <pageMargins left="0.75" right="0.75" top="1" bottom="1" header="0.5" footer="0.5"/>
  <pageSetup orientation="landscape" horizontalDpi="1200" verticalDpi="12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 State San Marcos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IITS</dc:creator>
  <cp:lastModifiedBy>Grecia Flores</cp:lastModifiedBy>
  <cp:lastPrinted>2007-12-10T20:16:27Z</cp:lastPrinted>
  <dcterms:created xsi:type="dcterms:W3CDTF">2006-10-09T20:46:38Z</dcterms:created>
  <dcterms:modified xsi:type="dcterms:W3CDTF">2020-06-05T17:45:48Z</dcterms:modified>
</cp:coreProperties>
</file>