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5200" windowHeight="11715" activeTab="0"/>
  </bookViews>
  <sheets>
    <sheet name="Regular Timesheet" sheetId="1" r:id="rId1"/>
    <sheet name="Timesheet Approval Instructions" sheetId="2" r:id="rId2"/>
  </sheets>
  <definedNames/>
  <calcPr fullCalcOnLoad="1"/>
</workbook>
</file>

<file path=xl/sharedStrings.xml><?xml version="1.0" encoding="utf-8"?>
<sst xmlns="http://schemas.openxmlformats.org/spreadsheetml/2006/main" count="92" uniqueCount="88">
  <si>
    <t>EMPLOYEE TIME SHEET</t>
  </si>
  <si>
    <t>Regular</t>
  </si>
  <si>
    <t>Employee Number</t>
  </si>
  <si>
    <t>Payroll Period End Date:</t>
  </si>
  <si>
    <r>
      <t xml:space="preserve">Employee Legal Name                   </t>
    </r>
    <r>
      <rPr>
        <b/>
        <i/>
        <sz val="11"/>
        <rFont val="Arial"/>
        <family val="2"/>
      </rPr>
      <t>Type or Print Legibly</t>
    </r>
  </si>
  <si>
    <t>Supervisor Name</t>
  </si>
  <si>
    <t>Phone#</t>
  </si>
  <si>
    <t>Minutes</t>
  </si>
  <si>
    <t>Tenths</t>
  </si>
  <si>
    <t xml:space="preserve">Last  </t>
  </si>
  <si>
    <t>First</t>
  </si>
  <si>
    <t xml:space="preserve">Record only      hours worked during the      payroll period      listed above.                                  Report fractions    of   hours as tenths.   </t>
  </si>
  <si>
    <t>1-6                    7-12                 13-18            19-24            25-30            31-36            37-42         43-48          49-54          55-60</t>
  </si>
  <si>
    <t>.1                  .2                .3               .4             .5               .6              .7              .8                .9               1.0</t>
  </si>
  <si>
    <t>Total                        Hours/Days X</t>
  </si>
  <si>
    <t>Hourly/Daily          Rate =</t>
  </si>
  <si>
    <t>Gross                        Earnings</t>
  </si>
  <si>
    <t>Project Name:</t>
  </si>
  <si>
    <t>Total Regular Hours</t>
  </si>
  <si>
    <t xml:space="preserve">Project #: </t>
  </si>
  <si>
    <t>Total Overtime Hours</t>
  </si>
  <si>
    <t>Effort % on Project:</t>
  </si>
  <si>
    <t>Period      Ending                           15th               of Month</t>
  </si>
  <si>
    <t>Period          Ending                               last day                    of Month</t>
  </si>
  <si>
    <t>IN</t>
  </si>
  <si>
    <t>OUT</t>
  </si>
  <si>
    <t>Regular Hours/Days</t>
  </si>
  <si>
    <r>
      <t xml:space="preserve">Overtime </t>
    </r>
    <r>
      <rPr>
        <b/>
        <sz val="18"/>
        <rFont val="Arial"/>
        <family val="2"/>
      </rPr>
      <t xml:space="preserve"> </t>
    </r>
    <r>
      <rPr>
        <b/>
        <sz val="12"/>
        <rFont val="Arial"/>
        <family val="2"/>
      </rPr>
      <t xml:space="preserve">        Hours</t>
    </r>
  </si>
  <si>
    <r>
      <t>Leave Taken</t>
    </r>
    <r>
      <rPr>
        <b/>
        <sz val="12"/>
        <rFont val="Arial"/>
        <family val="2"/>
      </rPr>
      <t xml:space="preserve"> (# of Hours)</t>
    </r>
  </si>
  <si>
    <r>
      <t>Leave Taken</t>
    </r>
    <r>
      <rPr>
        <b/>
        <sz val="12"/>
        <rFont val="Arial"/>
        <family val="2"/>
      </rPr>
      <t xml:space="preserve"> Code </t>
    </r>
  </si>
  <si>
    <t>Total Hours/Days:</t>
  </si>
  <si>
    <t>INSTRUCTIONS</t>
  </si>
  <si>
    <t>Utilize this Section if you work on multiple projects</t>
  </si>
  <si>
    <t>Project #</t>
  </si>
  <si>
    <t xml:space="preserve">% Allocation </t>
  </si>
  <si>
    <t>Total hours</t>
  </si>
  <si>
    <t xml:space="preserve">             8pm = 20:00, etc.             </t>
  </si>
  <si>
    <r>
      <t xml:space="preserve">     2.     </t>
    </r>
    <r>
      <rPr>
        <b/>
        <sz val="10"/>
        <rFont val="Arial"/>
        <family val="2"/>
      </rPr>
      <t>Hourly Employees</t>
    </r>
    <r>
      <rPr>
        <sz val="10"/>
        <rFont val="Arial"/>
        <family val="2"/>
      </rPr>
      <t xml:space="preserve"> record hours worked using increments as shown above.</t>
    </r>
  </si>
  <si>
    <r>
      <t xml:space="preserve">     3.     </t>
    </r>
    <r>
      <rPr>
        <b/>
        <sz val="10"/>
        <rFont val="Arial"/>
        <family val="2"/>
      </rPr>
      <t>Salaried Employees</t>
    </r>
    <r>
      <rPr>
        <sz val="10"/>
        <rFont val="Arial"/>
        <family val="2"/>
      </rPr>
      <t xml:space="preserve"> report only absences in Leave Taken column, using letter codes below. If no absences, employee and supervisor sign </t>
    </r>
  </si>
  <si>
    <t xml:space="preserve">             reflected on the Time Sheet.</t>
  </si>
  <si>
    <t>Totals</t>
  </si>
  <si>
    <t>PTO = Personal Time Off</t>
  </si>
  <si>
    <t>PH = Personal Holiday</t>
  </si>
  <si>
    <t>L = Leave without pay</t>
  </si>
  <si>
    <t>V = Vacation</t>
  </si>
  <si>
    <t>H = Holiday</t>
  </si>
  <si>
    <t>JD = Jury Duty</t>
  </si>
  <si>
    <t>O = Other (explain)</t>
  </si>
  <si>
    <t>EMPLOYEE CERTIFICATION</t>
  </si>
  <si>
    <t xml:space="preserve">I hereby certify under penalty of perjury that I have worked all the hours and/or effort reported on this timesheet and those hours have been </t>
  </si>
  <si>
    <t xml:space="preserve">worked in accordance with my most current employment authorization form on file in Human Resources.  Any overtime worked was approved </t>
  </si>
  <si>
    <t xml:space="preserve">by my supervisor prior to being worked.   I have also received all meal and rest breaks to which I was legally entitled.  </t>
  </si>
  <si>
    <t xml:space="preserve">Employee Signature </t>
  </si>
  <si>
    <t>Date:</t>
  </si>
  <si>
    <t>SUPERVISOR CERTIFICATION</t>
  </si>
  <si>
    <t>I certify that I have personal knowledge of the correctness of the hours reported herein and that any overtime reported was approved by me</t>
  </si>
  <si>
    <t xml:space="preserve">prior to being worked.  I certify the employee's hours worked and/or effort performed are in accordance with the most current employment </t>
  </si>
  <si>
    <t>authorization form on file in Human Resources.</t>
  </si>
  <si>
    <t>Supervisor Signature</t>
  </si>
  <si>
    <r>
      <t xml:space="preserve">             must </t>
    </r>
    <r>
      <rPr>
        <b/>
        <sz val="10"/>
        <rFont val="Arial"/>
        <family val="2"/>
      </rPr>
      <t>be reflected on the Time Sheet.</t>
    </r>
    <r>
      <rPr>
        <sz val="10"/>
        <rFont val="Arial"/>
        <family val="2"/>
      </rPr>
      <t xml:space="preserve">  If the employee is scheduled to work six (6) hours, the meal period can be waived by mutual consent.</t>
    </r>
  </si>
  <si>
    <r>
      <t xml:space="preserve">Part-Time/Temp </t>
    </r>
    <r>
      <rPr>
        <b/>
        <i/>
        <sz val="12"/>
        <rFont val="Arial"/>
        <family val="2"/>
      </rPr>
      <t>(other than student)</t>
    </r>
  </si>
  <si>
    <t>S = Sick Leave (PT/Temp EE Only)</t>
  </si>
  <si>
    <t xml:space="preserve">             per day.</t>
  </si>
  <si>
    <t>CSUSM CORPORATION</t>
  </si>
  <si>
    <t xml:space="preserve">             Time Sheet and submit to the CSUSM Corporation office.</t>
  </si>
  <si>
    <t>CSUSM Corporation Use Only</t>
  </si>
  <si>
    <t>Routing For Signatures:</t>
  </si>
  <si>
    <t>1.  Save as a PDF</t>
  </si>
  <si>
    <t>2. Click on the Adobe Sign symbol on the tools section (If it is not an option, it is possible you will have to click on “More Tools” at the bottom of the side bar and add Adobe Sign to your tools)</t>
  </si>
  <si>
    <t>Note: For older versions of Adobe Acrobat DC, you may instead click on “Fill &amp; Sign” for the same feature</t>
  </si>
  <si>
    <t>3.  Select Request Signatures</t>
  </si>
  <si>
    <t>4.  Add your email &amp; your supervisor's email</t>
  </si>
  <si>
    <t>5.  Specify where to sign</t>
  </si>
  <si>
    <t>Add emails</t>
  </si>
  <si>
    <t>Click on specify where to sign</t>
  </si>
  <si>
    <t>ç</t>
  </si>
  <si>
    <t xml:space="preserve">Select the signer you want to assign first (the employee) , and then click on the space on the application that they should sign. Make sure the signature field is selected. </t>
  </si>
  <si>
    <t>Next, add the date field</t>
  </si>
  <si>
    <t xml:space="preserve">Follow the same process for the supervisor </t>
  </si>
  <si>
    <t>Once all fields are entered, click “Send”</t>
  </si>
  <si>
    <r>
      <t xml:space="preserve">             Be sure to </t>
    </r>
    <r>
      <rPr>
        <b/>
        <sz val="10"/>
        <rFont val="Arial"/>
        <family val="2"/>
      </rPr>
      <t>use military time</t>
    </r>
    <r>
      <rPr>
        <sz val="10"/>
        <rFont val="Arial"/>
        <family val="2"/>
      </rPr>
      <t xml:space="preserve">. Ex: 1pm = 13:00, 2pm = 14:00, 3pm = 15:00, 4pm = 16:00, 5pm = 17:00, 6pm = 18:00, 7pm = 19:00, </t>
    </r>
  </si>
  <si>
    <t xml:space="preserve">     1.     Fill out Time Sheet electronically.</t>
  </si>
  <si>
    <r>
      <t xml:space="preserve">     4.     </t>
    </r>
    <r>
      <rPr>
        <b/>
        <sz val="10"/>
        <rFont val="Arial"/>
        <family val="2"/>
      </rPr>
      <t>Overtime</t>
    </r>
    <r>
      <rPr>
        <sz val="10"/>
        <rFont val="Arial"/>
        <family val="2"/>
      </rPr>
      <t xml:space="preserve"> - All time worked over eight (8) hours in a day is considered overtime for non-exempt employees.</t>
    </r>
  </si>
  <si>
    <r>
      <t xml:space="preserve">    5.     </t>
    </r>
    <r>
      <rPr>
        <b/>
        <sz val="10"/>
        <rFont val="Arial"/>
        <family val="2"/>
      </rPr>
      <t>Extra Hours</t>
    </r>
    <r>
      <rPr>
        <sz val="10"/>
        <rFont val="Arial"/>
        <family val="2"/>
      </rPr>
      <t xml:space="preserve"> - With prior approval, part-time employees can work up to (8) eight hours a day or (40) forty hours a week.</t>
    </r>
  </si>
  <si>
    <r>
      <t xml:space="preserve">     6.     </t>
    </r>
    <r>
      <rPr>
        <b/>
        <sz val="10"/>
        <rFont val="Arial"/>
        <family val="2"/>
      </rPr>
      <t>Breaks</t>
    </r>
    <r>
      <rPr>
        <sz val="10"/>
        <rFont val="Arial"/>
        <family val="2"/>
      </rPr>
      <t xml:space="preserve"> - A paid rest period of ten (10) minutes must be taken in each (4) four hour shift an employee works. These breaks are not   </t>
    </r>
  </si>
  <si>
    <r>
      <t xml:space="preserve">     7.     </t>
    </r>
    <r>
      <rPr>
        <b/>
        <sz val="10"/>
        <rFont val="Arial"/>
        <family val="2"/>
      </rPr>
      <t>Meal Period</t>
    </r>
    <r>
      <rPr>
        <sz val="10"/>
        <rFont val="Arial"/>
        <family val="2"/>
      </rPr>
      <t xml:space="preserve"> - A meal period of at least thirty (30) minutes must be taken after five (5) consecutive hours worked.</t>
    </r>
    <r>
      <rPr>
        <b/>
        <sz val="10"/>
        <rFont val="Arial"/>
        <family val="2"/>
      </rPr>
      <t xml:space="preserve"> This unpaid meal period </t>
    </r>
  </si>
  <si>
    <r>
      <t xml:space="preserve">     8.     </t>
    </r>
    <r>
      <rPr>
        <b/>
        <sz val="10"/>
        <rFont val="Arial"/>
        <family val="2"/>
      </rPr>
      <t>Sick Leave</t>
    </r>
    <r>
      <rPr>
        <sz val="10"/>
        <rFont val="Arial"/>
        <family val="2"/>
      </rPr>
      <t xml:space="preserve"> - Must be used in increments of two (2) hours or more. But no more than scheduled daily hours, not to exceed (8) eight hours</t>
    </r>
  </si>
  <si>
    <t>Rev. 09/08/2020</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</si>
</sst>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_(* #,##0.0_);_(* \(#,##0.0\);_(* &quot;-&quot;??_);_(@_)"/>
    <numFmt numFmtId="174" formatCode="0.0%"/>
    <numFmt numFmtId="175" formatCode="&quot;Yes&quot;;&quot;Yes&quot;;&quot;No&quot;"/>
    <numFmt numFmtId="176" formatCode="&quot;True&quot;;&quot;True&quot;;&quot;False&quot;"/>
    <numFmt numFmtId="177" formatCode="&quot;On&quot;;&quot;On&quot;;&quot;Off&quot;"/>
    <numFmt numFmtId="178" formatCode="[$€-2]\ #,##0.00_);[Red]\([$€-2]\ #,##0.00\)"/>
  </numFmts>
  <fonts count="59">
    <font>
      <sz val="10"/>
      <name val="Arial"/>
      <family val="2"/>
    </font>
    <font>
      <sz val="11"/>
      <color indexed="8"/>
      <name val="Calibri"/>
      <family val="2"/>
    </font>
    <font>
      <b/>
      <sz val="16"/>
      <name val="Arial"/>
      <family val="2"/>
    </font>
    <font>
      <sz val="14"/>
      <name val="Arial"/>
      <family val="2"/>
    </font>
    <font>
      <b/>
      <sz val="18"/>
      <name val="Arial"/>
      <family val="2"/>
    </font>
    <font>
      <sz val="16"/>
      <name val="Arial"/>
      <family val="2"/>
    </font>
    <font>
      <b/>
      <sz val="12"/>
      <name val="Arial"/>
      <family val="2"/>
    </font>
    <font>
      <b/>
      <i/>
      <sz val="12"/>
      <name val="Arial"/>
      <family val="2"/>
    </font>
    <font>
      <b/>
      <sz val="11"/>
      <name val="Arial"/>
      <family val="2"/>
    </font>
    <font>
      <sz val="18"/>
      <name val="Arial"/>
      <family val="2"/>
    </font>
    <font>
      <b/>
      <sz val="14"/>
      <name val="Arial"/>
      <family val="2"/>
    </font>
    <font>
      <b/>
      <i/>
      <sz val="11"/>
      <name val="Arial"/>
      <family val="2"/>
    </font>
    <font>
      <sz val="9"/>
      <name val="Arial"/>
      <family val="2"/>
    </font>
    <font>
      <b/>
      <sz val="9"/>
      <name val="Arial"/>
      <family val="2"/>
    </font>
    <font>
      <b/>
      <sz val="10"/>
      <name val="Arial"/>
      <family val="2"/>
    </font>
    <font>
      <i/>
      <sz val="11"/>
      <name val="Arial"/>
      <family val="2"/>
    </font>
    <font>
      <b/>
      <i/>
      <sz val="10"/>
      <name val="Arial"/>
      <family val="2"/>
    </font>
    <font>
      <b/>
      <sz val="8"/>
      <name val="Arial"/>
      <family val="2"/>
    </font>
    <font>
      <b/>
      <u val="single"/>
      <sz val="12"/>
      <name val="Arial"/>
      <family val="2"/>
    </font>
    <font>
      <i/>
      <sz val="12"/>
      <name val="Arial"/>
      <family val="2"/>
    </font>
    <font>
      <sz val="12"/>
      <name val="Arial"/>
      <family val="2"/>
    </font>
    <font>
      <sz val="11"/>
      <name val="Arial"/>
      <family val="2"/>
    </font>
    <font>
      <sz val="8"/>
      <name val="Arial"/>
      <family val="2"/>
    </font>
    <font>
      <b/>
      <u val="single"/>
      <sz val="10"/>
      <name val="Arial"/>
      <family val="2"/>
    </font>
    <font>
      <sz val="10"/>
      <name val="Wingdings"/>
      <family val="0"/>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9"/>
        <bgColor indexed="64"/>
      </patternFill>
    </fill>
    <fill>
      <patternFill patternType="solid">
        <fgColor indexed="13"/>
        <bgColor indexed="64"/>
      </patternFill>
    </fill>
    <fill>
      <patternFill patternType="solid">
        <fgColor indexed="27"/>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s>
  <cellStyleXfs count="65">
    <xf numFmtId="0" fontId="0" fillId="0" borderId="0">
      <alignment/>
      <protection/>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42" fillId="0" borderId="0" applyFont="0" applyFill="0" applyBorder="0" applyAlignment="0" applyProtection="0"/>
    <xf numFmtId="169" fontId="42"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70" fontId="42" fillId="0" borderId="0" applyFont="0" applyFill="0" applyBorder="0" applyAlignment="0" applyProtection="0"/>
    <xf numFmtId="168" fontId="42"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42" fillId="32" borderId="7" applyNumberFormat="0" applyFont="0" applyAlignment="0" applyProtection="0"/>
    <xf numFmtId="0" fontId="55" fillId="27" borderId="8" applyNumberFormat="0" applyAlignment="0" applyProtection="0"/>
    <xf numFmtId="9" fontId="42"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208">
    <xf numFmtId="0" fontId="0" fillId="0" borderId="0" xfId="0" applyAlignment="1">
      <alignment/>
    </xf>
    <xf numFmtId="0" fontId="3" fillId="0" borderId="0" xfId="0" applyFont="1" applyAlignment="1">
      <alignment/>
    </xf>
    <xf numFmtId="0" fontId="5" fillId="0" borderId="0" xfId="0" applyFont="1" applyAlignment="1">
      <alignment/>
    </xf>
    <xf numFmtId="0" fontId="6" fillId="33" borderId="0" xfId="0" applyFont="1" applyFill="1" applyAlignment="1">
      <alignment horizontal="center"/>
    </xf>
    <xf numFmtId="0" fontId="6" fillId="33" borderId="0" xfId="0" applyFont="1" applyFill="1" applyBorder="1" applyAlignment="1">
      <alignment horizontal="center"/>
    </xf>
    <xf numFmtId="0" fontId="6" fillId="34" borderId="10" xfId="0" applyFont="1" applyFill="1" applyBorder="1" applyAlignment="1" applyProtection="1">
      <alignment horizontal="center"/>
      <protection locked="0"/>
    </xf>
    <xf numFmtId="0" fontId="6" fillId="33" borderId="0" xfId="0" applyFont="1" applyFill="1" applyAlignment="1">
      <alignment/>
    </xf>
    <xf numFmtId="0" fontId="8" fillId="33" borderId="0" xfId="0" applyFont="1" applyFill="1" applyAlignment="1">
      <alignment/>
    </xf>
    <xf numFmtId="0" fontId="0" fillId="33" borderId="0" xfId="0" applyFill="1" applyAlignment="1">
      <alignment/>
    </xf>
    <xf numFmtId="0" fontId="9" fillId="34" borderId="10" xfId="0" applyFont="1" applyFill="1" applyBorder="1" applyAlignment="1" applyProtection="1">
      <alignment horizontal="center"/>
      <protection locked="0"/>
    </xf>
    <xf numFmtId="0" fontId="0" fillId="33" borderId="0" xfId="0" applyFill="1" applyBorder="1" applyAlignment="1">
      <alignment horizontal="center"/>
    </xf>
    <xf numFmtId="0" fontId="8" fillId="33" borderId="11" xfId="0" applyFont="1" applyFill="1" applyBorder="1" applyAlignment="1">
      <alignment horizontal="left"/>
    </xf>
    <xf numFmtId="0" fontId="8" fillId="33" borderId="12" xfId="0" applyFont="1" applyFill="1" applyBorder="1" applyAlignment="1">
      <alignment horizontal="left"/>
    </xf>
    <xf numFmtId="0" fontId="8" fillId="33" borderId="10" xfId="0" applyFont="1" applyFill="1" applyBorder="1" applyAlignment="1">
      <alignment horizontal="left"/>
    </xf>
    <xf numFmtId="0" fontId="12" fillId="33" borderId="13" xfId="0" applyFont="1" applyFill="1" applyBorder="1" applyAlignment="1">
      <alignment horizontal="left"/>
    </xf>
    <xf numFmtId="0" fontId="13" fillId="33" borderId="14" xfId="0" applyFont="1" applyFill="1" applyBorder="1" applyAlignment="1">
      <alignment horizontal="left"/>
    </xf>
    <xf numFmtId="0" fontId="14" fillId="33" borderId="15" xfId="0" applyFont="1" applyFill="1" applyBorder="1" applyAlignment="1">
      <alignment horizontal="left"/>
    </xf>
    <xf numFmtId="0" fontId="3" fillId="33" borderId="16" xfId="0" applyFont="1" applyFill="1" applyBorder="1" applyAlignment="1" applyProtection="1">
      <alignment horizontal="left"/>
      <protection/>
    </xf>
    <xf numFmtId="0" fontId="9" fillId="34" borderId="17" xfId="0" applyFont="1" applyFill="1" applyBorder="1" applyAlignment="1" applyProtection="1">
      <alignment horizontal="left"/>
      <protection locked="0"/>
    </xf>
    <xf numFmtId="0" fontId="11" fillId="33" borderId="10" xfId="0" applyFont="1" applyFill="1" applyBorder="1" applyAlignment="1">
      <alignment horizontal="center" wrapText="1"/>
    </xf>
    <xf numFmtId="0" fontId="11" fillId="33" borderId="10" xfId="0" applyFont="1" applyFill="1" applyBorder="1" applyAlignment="1">
      <alignment horizontal="center" vertical="top" wrapText="1"/>
    </xf>
    <xf numFmtId="0" fontId="8" fillId="33" borderId="11" xfId="0" applyFont="1" applyFill="1" applyBorder="1" applyAlignment="1" applyProtection="1">
      <alignment horizontal="left"/>
      <protection/>
    </xf>
    <xf numFmtId="0" fontId="10" fillId="33" borderId="12" xfId="0" applyFont="1" applyFill="1" applyBorder="1" applyAlignment="1" applyProtection="1">
      <alignment horizontal="left"/>
      <protection locked="0"/>
    </xf>
    <xf numFmtId="43" fontId="9" fillId="33" borderId="17" xfId="45" applyNumberFormat="1" applyFont="1" applyFill="1" applyBorder="1" applyAlignment="1">
      <alignment horizontal="right" vertical="justify" wrapText="1"/>
    </xf>
    <xf numFmtId="43" fontId="9" fillId="33" borderId="10" xfId="45" applyNumberFormat="1" applyFont="1" applyFill="1" applyBorder="1" applyAlignment="1">
      <alignment horizontal="right" vertical="justify" wrapText="1"/>
    </xf>
    <xf numFmtId="43" fontId="9" fillId="33" borderId="17" xfId="45" applyNumberFormat="1" applyFont="1" applyFill="1" applyBorder="1" applyAlignment="1">
      <alignment horizontal="right" vertical="justify"/>
    </xf>
    <xf numFmtId="43" fontId="9" fillId="33" borderId="18" xfId="45" applyNumberFormat="1" applyFont="1" applyFill="1" applyBorder="1" applyAlignment="1">
      <alignment horizontal="right" vertical="justify" wrapText="1"/>
    </xf>
    <xf numFmtId="0" fontId="8" fillId="33" borderId="19" xfId="0" applyFont="1" applyFill="1" applyBorder="1" applyAlignment="1" applyProtection="1">
      <alignment horizontal="left"/>
      <protection/>
    </xf>
    <xf numFmtId="0" fontId="8" fillId="33" borderId="20" xfId="0" applyFont="1" applyFill="1" applyBorder="1" applyAlignment="1" applyProtection="1">
      <alignment horizontal="left"/>
      <protection/>
    </xf>
    <xf numFmtId="0" fontId="3" fillId="34" borderId="21" xfId="0" applyFont="1" applyFill="1" applyBorder="1" applyAlignment="1" applyProtection="1">
      <alignment horizontal="center"/>
      <protection locked="0"/>
    </xf>
    <xf numFmtId="0" fontId="17" fillId="33" borderId="17" xfId="0" applyFont="1" applyFill="1" applyBorder="1" applyAlignment="1">
      <alignment horizontal="center" wrapText="1"/>
    </xf>
    <xf numFmtId="0" fontId="6" fillId="33" borderId="17" xfId="0" applyFont="1" applyFill="1" applyBorder="1" applyAlignment="1">
      <alignment horizontal="center"/>
    </xf>
    <xf numFmtId="0" fontId="14" fillId="33" borderId="22" xfId="0" applyFont="1" applyFill="1" applyBorder="1" applyAlignment="1">
      <alignment horizontal="center"/>
    </xf>
    <xf numFmtId="0" fontId="6" fillId="33" borderId="17" xfId="0" applyFont="1" applyFill="1" applyBorder="1" applyAlignment="1">
      <alignment horizontal="center" wrapText="1"/>
    </xf>
    <xf numFmtId="0" fontId="18" fillId="33" borderId="10" xfId="0" applyFont="1" applyFill="1" applyBorder="1" applyAlignment="1">
      <alignment horizontal="center" wrapText="1"/>
    </xf>
    <xf numFmtId="0" fontId="0" fillId="0" borderId="0" xfId="0" applyFont="1" applyAlignment="1">
      <alignment/>
    </xf>
    <xf numFmtId="0" fontId="19" fillId="33" borderId="17" xfId="0" applyFont="1" applyFill="1" applyBorder="1" applyAlignment="1">
      <alignment horizontal="center"/>
    </xf>
    <xf numFmtId="0" fontId="19" fillId="33" borderId="18" xfId="0" applyFont="1" applyFill="1" applyBorder="1" applyAlignment="1">
      <alignment horizontal="center"/>
    </xf>
    <xf numFmtId="20" fontId="3" fillId="34" borderId="11" xfId="0" applyNumberFormat="1" applyFont="1" applyFill="1" applyBorder="1" applyAlignment="1" applyProtection="1">
      <alignment horizontal="center"/>
      <protection locked="0"/>
    </xf>
    <xf numFmtId="20" fontId="3" fillId="34" borderId="21" xfId="0" applyNumberFormat="1" applyFont="1" applyFill="1" applyBorder="1" applyAlignment="1" applyProtection="1">
      <alignment horizontal="center"/>
      <protection locked="0"/>
    </xf>
    <xf numFmtId="20" fontId="3" fillId="0" borderId="11" xfId="0" applyNumberFormat="1" applyFont="1" applyBorder="1" applyAlignment="1">
      <alignment horizontal="center"/>
    </xf>
    <xf numFmtId="2" fontId="3" fillId="0" borderId="0" xfId="0" applyNumberFormat="1" applyFont="1" applyAlignment="1">
      <alignment/>
    </xf>
    <xf numFmtId="0" fontId="20" fillId="0" borderId="0" xfId="0" applyFont="1" applyAlignment="1">
      <alignment/>
    </xf>
    <xf numFmtId="173" fontId="2" fillId="33" borderId="11" xfId="45" applyNumberFormat="1" applyFont="1" applyFill="1" applyBorder="1" applyAlignment="1">
      <alignment horizontal="right" vertical="justify"/>
    </xf>
    <xf numFmtId="173" fontId="2" fillId="33" borderId="21" xfId="45" applyNumberFormat="1" applyFont="1" applyFill="1" applyBorder="1" applyAlignment="1">
      <alignment horizontal="right" vertical="justify"/>
    </xf>
    <xf numFmtId="172" fontId="3" fillId="34" borderId="10" xfId="0" applyNumberFormat="1" applyFont="1" applyFill="1" applyBorder="1" applyAlignment="1" applyProtection="1">
      <alignment/>
      <protection locked="0"/>
    </xf>
    <xf numFmtId="20" fontId="3" fillId="34" borderId="12" xfId="0" applyNumberFormat="1" applyFont="1" applyFill="1" applyBorder="1" applyAlignment="1" applyProtection="1">
      <alignment horizontal="center"/>
      <protection locked="0"/>
    </xf>
    <xf numFmtId="173" fontId="10" fillId="33" borderId="21" xfId="45" applyNumberFormat="1" applyFont="1" applyFill="1" applyBorder="1" applyAlignment="1">
      <alignment horizontal="right" vertical="justify"/>
    </xf>
    <xf numFmtId="172" fontId="3" fillId="34" borderId="10" xfId="0" applyNumberFormat="1" applyFont="1" applyFill="1" applyBorder="1" applyAlignment="1">
      <alignment/>
    </xf>
    <xf numFmtId="2" fontId="3" fillId="34" borderId="16" xfId="0" applyNumberFormat="1" applyFont="1" applyFill="1" applyBorder="1" applyAlignment="1" applyProtection="1">
      <alignment/>
      <protection locked="0"/>
    </xf>
    <xf numFmtId="0" fontId="3" fillId="34" borderId="23" xfId="0" applyFont="1" applyFill="1" applyBorder="1" applyAlignment="1" applyProtection="1">
      <alignment/>
      <protection locked="0"/>
    </xf>
    <xf numFmtId="0" fontId="3" fillId="0" borderId="11" xfId="0" applyFont="1" applyBorder="1" applyAlignment="1">
      <alignment horizontal="center"/>
    </xf>
    <xf numFmtId="2" fontId="3" fillId="34" borderId="24" xfId="0" applyNumberFormat="1" applyFont="1" applyFill="1" applyBorder="1" applyAlignment="1" applyProtection="1">
      <alignment/>
      <protection locked="0"/>
    </xf>
    <xf numFmtId="0" fontId="19" fillId="33" borderId="10" xfId="0" applyFont="1" applyFill="1" applyBorder="1" applyAlignment="1">
      <alignment horizontal="center"/>
    </xf>
    <xf numFmtId="172" fontId="10" fillId="33" borderId="21" xfId="45" applyNumberFormat="1" applyFont="1" applyFill="1" applyBorder="1" applyAlignment="1">
      <alignment horizontal="right" vertical="justify"/>
    </xf>
    <xf numFmtId="2" fontId="3" fillId="34" borderId="10" xfId="0" applyNumberFormat="1" applyFont="1" applyFill="1" applyBorder="1" applyAlignment="1" applyProtection="1">
      <alignment/>
      <protection locked="0"/>
    </xf>
    <xf numFmtId="0" fontId="3" fillId="34" borderId="21" xfId="0" applyFont="1" applyFill="1" applyBorder="1" applyAlignment="1" applyProtection="1">
      <alignment/>
      <protection locked="0"/>
    </xf>
    <xf numFmtId="0" fontId="3" fillId="34" borderId="11" xfId="0" applyFont="1" applyFill="1" applyBorder="1" applyAlignment="1" applyProtection="1">
      <alignment horizontal="center"/>
      <protection locked="0"/>
    </xf>
    <xf numFmtId="0" fontId="20" fillId="33" borderId="10" xfId="0" applyFont="1" applyFill="1" applyBorder="1" applyAlignment="1">
      <alignment/>
    </xf>
    <xf numFmtId="0" fontId="20" fillId="33" borderId="10" xfId="0" applyFont="1" applyFill="1" applyBorder="1" applyAlignment="1" quotePrefix="1">
      <alignment horizontal="right"/>
    </xf>
    <xf numFmtId="0" fontId="3" fillId="0" borderId="21" xfId="0" applyFont="1" applyBorder="1" applyAlignment="1">
      <alignment horizontal="center"/>
    </xf>
    <xf numFmtId="43" fontId="3" fillId="33" borderId="11" xfId="45" applyNumberFormat="1" applyFont="1" applyFill="1" applyBorder="1" applyAlignment="1">
      <alignment horizontal="right" vertical="justify"/>
    </xf>
    <xf numFmtId="43" fontId="3" fillId="33" borderId="21" xfId="45" applyNumberFormat="1" applyFont="1" applyFill="1" applyBorder="1" applyAlignment="1">
      <alignment horizontal="right" vertical="justify"/>
    </xf>
    <xf numFmtId="0" fontId="3" fillId="33" borderId="21" xfId="0" applyFont="1" applyFill="1" applyBorder="1" applyAlignment="1">
      <alignment horizontal="right" vertical="justify"/>
    </xf>
    <xf numFmtId="0" fontId="3" fillId="35" borderId="10" xfId="0" applyFont="1" applyFill="1" applyBorder="1" applyAlignment="1">
      <alignment/>
    </xf>
    <xf numFmtId="0" fontId="3" fillId="35" borderId="10" xfId="0" applyFont="1" applyFill="1" applyBorder="1" applyAlignment="1" applyProtection="1">
      <alignment/>
      <protection locked="0"/>
    </xf>
    <xf numFmtId="0" fontId="3" fillId="35" borderId="21" xfId="0" applyFont="1" applyFill="1" applyBorder="1" applyAlignment="1" applyProtection="1">
      <alignment/>
      <protection locked="0"/>
    </xf>
    <xf numFmtId="0" fontId="6" fillId="33" borderId="10" xfId="0" applyFont="1" applyFill="1" applyBorder="1" applyAlignment="1">
      <alignment/>
    </xf>
    <xf numFmtId="0" fontId="3" fillId="33" borderId="11" xfId="0" applyFont="1" applyFill="1" applyBorder="1" applyAlignment="1">
      <alignment/>
    </xf>
    <xf numFmtId="0" fontId="3" fillId="33" borderId="21" xfId="0" applyFont="1" applyFill="1" applyBorder="1" applyAlignment="1">
      <alignment/>
    </xf>
    <xf numFmtId="0" fontId="3" fillId="33" borderId="10" xfId="0" applyFont="1" applyFill="1" applyBorder="1" applyAlignment="1">
      <alignment/>
    </xf>
    <xf numFmtId="173" fontId="2" fillId="33" borderId="10" xfId="0" applyNumberFormat="1" applyFont="1" applyFill="1" applyBorder="1" applyAlignment="1">
      <alignment horizontal="right" vertical="justify"/>
    </xf>
    <xf numFmtId="43" fontId="2" fillId="33" borderId="10" xfId="45" applyNumberFormat="1" applyFont="1" applyFill="1" applyBorder="1" applyAlignment="1" applyProtection="1">
      <alignment horizontal="right" vertical="justify"/>
      <protection/>
    </xf>
    <xf numFmtId="0" fontId="6" fillId="33" borderId="0" xfId="0" applyFont="1" applyFill="1" applyBorder="1" applyAlignment="1">
      <alignment/>
    </xf>
    <xf numFmtId="0" fontId="5" fillId="0" borderId="0" xfId="0" applyFont="1" applyBorder="1" applyAlignment="1">
      <alignment/>
    </xf>
    <xf numFmtId="0" fontId="0" fillId="33" borderId="0" xfId="0" applyFont="1" applyFill="1" applyAlignment="1">
      <alignment horizontal="left"/>
    </xf>
    <xf numFmtId="0" fontId="20" fillId="33" borderId="0" xfId="0" applyFont="1" applyFill="1" applyAlignment="1">
      <alignment horizontal="left"/>
    </xf>
    <xf numFmtId="0" fontId="20" fillId="33" borderId="0" xfId="0" applyFont="1" applyFill="1" applyAlignment="1">
      <alignment/>
    </xf>
    <xf numFmtId="0" fontId="20" fillId="33" borderId="19" xfId="0" applyFont="1" applyFill="1" applyBorder="1" applyAlignment="1">
      <alignment horizontal="center"/>
    </xf>
    <xf numFmtId="0" fontId="20" fillId="33" borderId="20" xfId="0" applyFont="1" applyFill="1" applyBorder="1" applyAlignment="1">
      <alignment horizontal="center"/>
    </xf>
    <xf numFmtId="1" fontId="20" fillId="0" borderId="10" xfId="0" applyNumberFormat="1" applyFont="1" applyFill="1" applyBorder="1" applyAlignment="1" applyProtection="1">
      <alignment horizontal="left"/>
      <protection locked="0"/>
    </xf>
    <xf numFmtId="1" fontId="20" fillId="33" borderId="0" xfId="0" applyNumberFormat="1" applyFont="1" applyFill="1" applyBorder="1" applyAlignment="1" applyProtection="1">
      <alignment horizontal="center"/>
      <protection/>
    </xf>
    <xf numFmtId="10" fontId="20" fillId="33" borderId="0" xfId="0" applyNumberFormat="1" applyFont="1" applyFill="1" applyBorder="1" applyAlignment="1" applyProtection="1">
      <alignment horizontal="center"/>
      <protection/>
    </xf>
    <xf numFmtId="0" fontId="21" fillId="33" borderId="0" xfId="0" applyFont="1" applyFill="1" applyAlignment="1" applyProtection="1">
      <alignment/>
      <protection/>
    </xf>
    <xf numFmtId="0" fontId="0" fillId="33" borderId="0" xfId="0" applyFill="1" applyAlignment="1" applyProtection="1">
      <alignment/>
      <protection/>
    </xf>
    <xf numFmtId="0" fontId="20" fillId="33" borderId="0" xfId="0" applyFont="1" applyFill="1" applyBorder="1" applyAlignment="1">
      <alignment horizontal="center"/>
    </xf>
    <xf numFmtId="0" fontId="20" fillId="33" borderId="11" xfId="0" applyFont="1" applyFill="1" applyBorder="1" applyAlignment="1">
      <alignment horizontal="centerContinuous"/>
    </xf>
    <xf numFmtId="0" fontId="20" fillId="36" borderId="21" xfId="0" applyFont="1" applyFill="1" applyBorder="1" applyAlignment="1">
      <alignment horizontal="centerContinuous"/>
    </xf>
    <xf numFmtId="0" fontId="20" fillId="33" borderId="0" xfId="0" applyFont="1" applyFill="1" applyAlignment="1">
      <alignment horizontal="centerContinuous" vertical="center" wrapText="1"/>
    </xf>
    <xf numFmtId="0" fontId="20" fillId="0" borderId="0" xfId="0" applyFont="1" applyAlignment="1">
      <alignment horizontal="centerContinuous"/>
    </xf>
    <xf numFmtId="0" fontId="20" fillId="33" borderId="0" xfId="0" applyFont="1" applyFill="1" applyAlignment="1">
      <alignment horizontal="centerContinuous"/>
    </xf>
    <xf numFmtId="0" fontId="0" fillId="33" borderId="25" xfId="0" applyFill="1" applyBorder="1" applyAlignment="1">
      <alignment/>
    </xf>
    <xf numFmtId="0" fontId="18" fillId="33" borderId="26" xfId="0" applyFont="1" applyFill="1" applyBorder="1" applyAlignment="1">
      <alignment horizontal="left"/>
    </xf>
    <xf numFmtId="0" fontId="14" fillId="33" borderId="27" xfId="0" applyFont="1" applyFill="1" applyBorder="1" applyAlignment="1">
      <alignment horizontal="left"/>
    </xf>
    <xf numFmtId="0" fontId="7" fillId="33" borderId="28" xfId="0" applyFont="1" applyFill="1" applyBorder="1" applyAlignment="1">
      <alignment horizontal="left" vertical="top"/>
    </xf>
    <xf numFmtId="0" fontId="6" fillId="33" borderId="0" xfId="0" applyFont="1" applyFill="1" applyBorder="1" applyAlignment="1">
      <alignment horizontal="left" vertical="top"/>
    </xf>
    <xf numFmtId="0" fontId="20" fillId="33" borderId="0" xfId="0" applyFont="1" applyFill="1" applyBorder="1" applyAlignment="1">
      <alignment horizontal="left" vertical="top"/>
    </xf>
    <xf numFmtId="0" fontId="20" fillId="33" borderId="28" xfId="0" applyFont="1" applyFill="1" applyBorder="1" applyAlignment="1">
      <alignment horizontal="center"/>
    </xf>
    <xf numFmtId="0" fontId="20" fillId="0" borderId="0" xfId="0" applyFont="1" applyFill="1" applyBorder="1" applyAlignment="1">
      <alignment horizontal="center"/>
    </xf>
    <xf numFmtId="0" fontId="6" fillId="33" borderId="29" xfId="0" applyFont="1" applyFill="1" applyBorder="1" applyAlignment="1">
      <alignment horizontal="left"/>
    </xf>
    <xf numFmtId="0" fontId="20" fillId="0" borderId="25" xfId="0" applyFont="1" applyFill="1" applyBorder="1" applyAlignment="1">
      <alignment horizontal="center"/>
    </xf>
    <xf numFmtId="0" fontId="6" fillId="33" borderId="25" xfId="0" applyFont="1" applyFill="1" applyBorder="1" applyAlignment="1">
      <alignment horizontal="right"/>
    </xf>
    <xf numFmtId="0" fontId="20" fillId="33" borderId="25" xfId="0" applyFont="1" applyFill="1" applyBorder="1" applyAlignment="1">
      <alignment horizontal="center"/>
    </xf>
    <xf numFmtId="0" fontId="7" fillId="33" borderId="28" xfId="0" applyFont="1" applyFill="1" applyBorder="1" applyAlignment="1">
      <alignment vertical="top"/>
    </xf>
    <xf numFmtId="0" fontId="20" fillId="33" borderId="0" xfId="0" applyFont="1" applyFill="1" applyBorder="1" applyAlignment="1">
      <alignment/>
    </xf>
    <xf numFmtId="0" fontId="20" fillId="33" borderId="25" xfId="0" applyFont="1" applyFill="1" applyBorder="1" applyAlignment="1">
      <alignment horizontal="left"/>
    </xf>
    <xf numFmtId="0" fontId="22" fillId="33" borderId="0" xfId="0" applyFont="1" applyFill="1" applyBorder="1" applyAlignment="1">
      <alignment/>
    </xf>
    <xf numFmtId="0" fontId="5" fillId="33" borderId="0" xfId="0" applyFont="1" applyFill="1" applyBorder="1" applyAlignment="1">
      <alignment/>
    </xf>
    <xf numFmtId="10" fontId="20" fillId="0" borderId="10" xfId="0" applyNumberFormat="1" applyFont="1" applyFill="1" applyBorder="1" applyAlignment="1" applyProtection="1">
      <alignment horizontal="left"/>
      <protection locked="0"/>
    </xf>
    <xf numFmtId="0" fontId="2" fillId="33" borderId="0" xfId="0" applyFont="1" applyFill="1" applyBorder="1" applyAlignment="1">
      <alignment/>
    </xf>
    <xf numFmtId="0" fontId="20" fillId="33" borderId="0" xfId="0" applyFont="1" applyFill="1" applyBorder="1" applyAlignment="1">
      <alignment/>
    </xf>
    <xf numFmtId="2" fontId="20" fillId="33" borderId="0" xfId="0" applyNumberFormat="1" applyFont="1" applyFill="1" applyBorder="1" applyAlignment="1" applyProtection="1">
      <alignment horizontal="center"/>
      <protection/>
    </xf>
    <xf numFmtId="0" fontId="0" fillId="33" borderId="0" xfId="0" applyFont="1" applyFill="1" applyAlignment="1">
      <alignment/>
    </xf>
    <xf numFmtId="0" fontId="6" fillId="33" borderId="0" xfId="0" applyFont="1" applyFill="1" applyBorder="1" applyAlignment="1">
      <alignment horizontal="right"/>
    </xf>
    <xf numFmtId="0" fontId="6" fillId="33" borderId="20" xfId="0" applyFont="1" applyFill="1" applyBorder="1" applyAlignment="1">
      <alignment horizontal="right"/>
    </xf>
    <xf numFmtId="0" fontId="23" fillId="0" borderId="0" xfId="0" applyFont="1" applyAlignment="1">
      <alignment/>
    </xf>
    <xf numFmtId="0" fontId="24" fillId="0" borderId="0" xfId="0" applyFont="1" applyAlignment="1">
      <alignment/>
    </xf>
    <xf numFmtId="0" fontId="25" fillId="0" borderId="0" xfId="0" applyFont="1" applyAlignment="1">
      <alignment vertical="center"/>
    </xf>
    <xf numFmtId="0" fontId="0" fillId="33" borderId="0" xfId="0" applyFont="1" applyFill="1" applyAlignment="1">
      <alignment horizontal="left"/>
    </xf>
    <xf numFmtId="0" fontId="6" fillId="33" borderId="29" xfId="0" applyFont="1" applyFill="1" applyBorder="1" applyAlignment="1">
      <alignment horizontal="left"/>
    </xf>
    <xf numFmtId="0" fontId="6" fillId="33" borderId="25" xfId="0" applyFont="1" applyFill="1" applyBorder="1" applyAlignment="1">
      <alignment horizontal="left"/>
    </xf>
    <xf numFmtId="0" fontId="20" fillId="0" borderId="0" xfId="0" applyFont="1" applyFill="1" applyBorder="1" applyAlignment="1">
      <alignment horizontal="center"/>
    </xf>
    <xf numFmtId="0" fontId="20" fillId="0" borderId="25" xfId="0" applyFont="1" applyFill="1" applyBorder="1" applyAlignment="1">
      <alignment horizontal="center"/>
    </xf>
    <xf numFmtId="0" fontId="20" fillId="33" borderId="11" xfId="0" applyFont="1" applyFill="1" applyBorder="1" applyAlignment="1">
      <alignment horizontal="center"/>
    </xf>
    <xf numFmtId="0" fontId="20" fillId="33" borderId="12" xfId="0" applyFont="1" applyFill="1" applyBorder="1" applyAlignment="1">
      <alignment horizontal="center"/>
    </xf>
    <xf numFmtId="0" fontId="20" fillId="33" borderId="21" xfId="0" applyFont="1" applyFill="1" applyBorder="1" applyAlignment="1">
      <alignment horizontal="center"/>
    </xf>
    <xf numFmtId="0" fontId="20" fillId="33" borderId="11" xfId="0" applyFont="1" applyFill="1" applyBorder="1" applyAlignment="1">
      <alignment horizontal="center" vertical="center"/>
    </xf>
    <xf numFmtId="0" fontId="20" fillId="33" borderId="12" xfId="0" applyFont="1" applyFill="1" applyBorder="1" applyAlignment="1">
      <alignment horizontal="center" vertical="center"/>
    </xf>
    <xf numFmtId="0" fontId="20" fillId="33" borderId="21" xfId="0" applyFont="1" applyFill="1" applyBorder="1" applyAlignment="1">
      <alignment horizontal="center" vertical="center"/>
    </xf>
    <xf numFmtId="2" fontId="20" fillId="0" borderId="10" xfId="0" applyNumberFormat="1" applyFont="1" applyFill="1" applyBorder="1" applyAlignment="1" applyProtection="1">
      <alignment horizontal="left"/>
      <protection/>
    </xf>
    <xf numFmtId="2" fontId="20" fillId="33" borderId="14" xfId="0" applyNumberFormat="1" applyFont="1" applyFill="1" applyBorder="1" applyAlignment="1" applyProtection="1">
      <alignment horizontal="center"/>
      <protection/>
    </xf>
    <xf numFmtId="0" fontId="8" fillId="33" borderId="26" xfId="0" applyFont="1" applyFill="1" applyBorder="1" applyAlignment="1">
      <alignment horizontal="center" vertical="top" wrapText="1"/>
    </xf>
    <xf numFmtId="0" fontId="8" fillId="33" borderId="30" xfId="0" applyFont="1" applyFill="1" applyBorder="1" applyAlignment="1">
      <alignment horizontal="center" vertical="top" wrapText="1"/>
    </xf>
    <xf numFmtId="0" fontId="8" fillId="33" borderId="28" xfId="0" applyFont="1" applyFill="1" applyBorder="1" applyAlignment="1">
      <alignment horizontal="center" vertical="top" wrapText="1"/>
    </xf>
    <xf numFmtId="0" fontId="8" fillId="33" borderId="31" xfId="0" applyFont="1" applyFill="1" applyBorder="1" applyAlignment="1">
      <alignment horizontal="center" vertical="top" wrapText="1"/>
    </xf>
    <xf numFmtId="0" fontId="8" fillId="33" borderId="29" xfId="0" applyFont="1" applyFill="1" applyBorder="1" applyAlignment="1">
      <alignment horizontal="center" vertical="top" wrapText="1"/>
    </xf>
    <xf numFmtId="0" fontId="8" fillId="33" borderId="32" xfId="0" applyFont="1" applyFill="1" applyBorder="1" applyAlignment="1">
      <alignment horizontal="center" vertical="top" wrapText="1"/>
    </xf>
    <xf numFmtId="20" fontId="3" fillId="34" borderId="11" xfId="0" applyNumberFormat="1" applyFont="1" applyFill="1" applyBorder="1" applyAlignment="1" applyProtection="1">
      <alignment horizontal="center"/>
      <protection locked="0"/>
    </xf>
    <xf numFmtId="0" fontId="3" fillId="34" borderId="21" xfId="0" applyFont="1" applyFill="1" applyBorder="1" applyAlignment="1" applyProtection="1">
      <alignment horizontal="center"/>
      <protection locked="0"/>
    </xf>
    <xf numFmtId="173" fontId="2" fillId="33" borderId="11" xfId="45" applyNumberFormat="1" applyFont="1" applyFill="1" applyBorder="1" applyAlignment="1">
      <alignment horizontal="right" vertical="justify"/>
    </xf>
    <xf numFmtId="173" fontId="2" fillId="33" borderId="21" xfId="45" applyNumberFormat="1" applyFont="1" applyFill="1" applyBorder="1" applyAlignment="1">
      <alignment horizontal="right" vertical="justify"/>
    </xf>
    <xf numFmtId="2" fontId="3" fillId="34" borderId="11" xfId="0" applyNumberFormat="1" applyFont="1" applyFill="1" applyBorder="1" applyAlignment="1" applyProtection="1">
      <alignment horizontal="center"/>
      <protection locked="0"/>
    </xf>
    <xf numFmtId="2" fontId="3" fillId="34" borderId="21" xfId="0" applyNumberFormat="1" applyFont="1" applyFill="1" applyBorder="1" applyAlignment="1" applyProtection="1">
      <alignment horizontal="center"/>
      <protection locked="0"/>
    </xf>
    <xf numFmtId="0" fontId="3" fillId="33" borderId="11" xfId="0" applyFont="1" applyFill="1" applyBorder="1" applyAlignment="1">
      <alignment horizontal="center"/>
    </xf>
    <xf numFmtId="0" fontId="3" fillId="33" borderId="21" xfId="0" applyFont="1" applyFill="1" applyBorder="1" applyAlignment="1">
      <alignment horizontal="center"/>
    </xf>
    <xf numFmtId="43" fontId="2" fillId="33" borderId="12" xfId="45" applyNumberFormat="1" applyFont="1" applyFill="1" applyBorder="1" applyAlignment="1">
      <alignment horizontal="right" vertical="justify"/>
    </xf>
    <xf numFmtId="43" fontId="2" fillId="33" borderId="21" xfId="45" applyNumberFormat="1" applyFont="1" applyFill="1" applyBorder="1" applyAlignment="1">
      <alignment horizontal="right" vertical="justify"/>
    </xf>
    <xf numFmtId="2" fontId="3" fillId="33" borderId="11" xfId="0" applyNumberFormat="1" applyFont="1" applyFill="1" applyBorder="1" applyAlignment="1" applyProtection="1">
      <alignment horizontal="center"/>
      <protection/>
    </xf>
    <xf numFmtId="2" fontId="3" fillId="33" borderId="21" xfId="0" applyNumberFormat="1" applyFont="1" applyFill="1" applyBorder="1" applyAlignment="1" applyProtection="1">
      <alignment horizontal="center"/>
      <protection/>
    </xf>
    <xf numFmtId="0" fontId="14" fillId="33" borderId="13" xfId="0" applyFont="1" applyFill="1" applyBorder="1" applyAlignment="1">
      <alignment horizontal="center"/>
    </xf>
    <xf numFmtId="0" fontId="14" fillId="33" borderId="14" xfId="0" applyFont="1" applyFill="1" applyBorder="1" applyAlignment="1">
      <alignment horizontal="center"/>
    </xf>
    <xf numFmtId="0" fontId="14" fillId="33" borderId="15" xfId="0" applyFont="1" applyFill="1" applyBorder="1" applyAlignment="1">
      <alignment horizontal="center"/>
    </xf>
    <xf numFmtId="0" fontId="20" fillId="33" borderId="20" xfId="0" applyFont="1" applyFill="1" applyBorder="1" applyAlignment="1">
      <alignment horizontal="center"/>
    </xf>
    <xf numFmtId="0" fontId="20" fillId="33" borderId="18" xfId="0" applyFont="1" applyFill="1" applyBorder="1" applyAlignment="1">
      <alignment horizontal="center"/>
    </xf>
    <xf numFmtId="0" fontId="2" fillId="33" borderId="14" xfId="0" applyFont="1" applyFill="1" applyBorder="1" applyAlignment="1">
      <alignment horizontal="center" vertical="center"/>
    </xf>
    <xf numFmtId="2" fontId="3" fillId="34" borderId="22" xfId="0" applyNumberFormat="1" applyFont="1" applyFill="1" applyBorder="1" applyAlignment="1" applyProtection="1">
      <alignment horizontal="center"/>
      <protection locked="0"/>
    </xf>
    <xf numFmtId="2" fontId="3" fillId="34" borderId="23" xfId="0" applyNumberFormat="1" applyFont="1" applyFill="1" applyBorder="1" applyAlignment="1" applyProtection="1">
      <alignment horizontal="center"/>
      <protection locked="0"/>
    </xf>
    <xf numFmtId="2" fontId="3" fillId="34" borderId="13" xfId="0" applyNumberFormat="1" applyFont="1" applyFill="1" applyBorder="1" applyAlignment="1" applyProtection="1">
      <alignment horizontal="center"/>
      <protection locked="0"/>
    </xf>
    <xf numFmtId="2" fontId="3" fillId="34" borderId="15" xfId="0" applyNumberFormat="1" applyFont="1" applyFill="1" applyBorder="1" applyAlignment="1" applyProtection="1">
      <alignment horizontal="center"/>
      <protection locked="0"/>
    </xf>
    <xf numFmtId="0" fontId="3" fillId="34" borderId="12" xfId="0" applyFont="1" applyFill="1" applyBorder="1" applyAlignment="1" applyProtection="1">
      <alignment horizontal="left"/>
      <protection locked="0"/>
    </xf>
    <xf numFmtId="0" fontId="3" fillId="34" borderId="21" xfId="0" applyFont="1" applyFill="1" applyBorder="1" applyAlignment="1" applyProtection="1">
      <alignment horizontal="left"/>
      <protection locked="0"/>
    </xf>
    <xf numFmtId="172" fontId="16" fillId="33" borderId="11" xfId="0" applyNumberFormat="1" applyFont="1" applyFill="1" applyBorder="1" applyAlignment="1">
      <alignment horizontal="left"/>
    </xf>
    <xf numFmtId="0" fontId="16" fillId="33" borderId="21" xfId="0" applyFont="1" applyFill="1" applyBorder="1" applyAlignment="1">
      <alignment horizontal="left"/>
    </xf>
    <xf numFmtId="0" fontId="6" fillId="33" borderId="13" xfId="0" applyFont="1" applyFill="1" applyBorder="1" applyAlignment="1">
      <alignment horizontal="center"/>
    </xf>
    <xf numFmtId="0" fontId="6" fillId="33" borderId="15" xfId="0" applyFont="1" applyFill="1" applyBorder="1" applyAlignment="1">
      <alignment horizontal="center"/>
    </xf>
    <xf numFmtId="0" fontId="6" fillId="33" borderId="13" xfId="0" applyFont="1" applyFill="1" applyBorder="1" applyAlignment="1">
      <alignment horizontal="center" wrapText="1"/>
    </xf>
    <xf numFmtId="0" fontId="6" fillId="33" borderId="15" xfId="0" applyFont="1" applyFill="1" applyBorder="1" applyAlignment="1">
      <alignment horizontal="center" wrapText="1"/>
    </xf>
    <xf numFmtId="0" fontId="15" fillId="33" borderId="13" xfId="0" applyFont="1" applyFill="1" applyBorder="1" applyAlignment="1">
      <alignment horizontal="left" vertical="top"/>
    </xf>
    <xf numFmtId="0" fontId="15" fillId="33" borderId="14" xfId="0" applyFont="1" applyFill="1" applyBorder="1" applyAlignment="1">
      <alignment horizontal="left" vertical="top"/>
    </xf>
    <xf numFmtId="0" fontId="15" fillId="33" borderId="15" xfId="0" applyFont="1" applyFill="1" applyBorder="1" applyAlignment="1">
      <alignment horizontal="left" vertical="top"/>
    </xf>
    <xf numFmtId="0" fontId="15" fillId="33" borderId="13" xfId="0" applyFont="1" applyFill="1" applyBorder="1" applyAlignment="1">
      <alignment horizontal="center" vertical="top"/>
    </xf>
    <xf numFmtId="0" fontId="15" fillId="33" borderId="14" xfId="0" applyFont="1" applyFill="1" applyBorder="1" applyAlignment="1">
      <alignment horizontal="center" vertical="top"/>
    </xf>
    <xf numFmtId="0" fontId="15" fillId="33" borderId="15" xfId="0" applyFont="1" applyFill="1" applyBorder="1" applyAlignment="1">
      <alignment horizontal="center" vertical="top"/>
    </xf>
    <xf numFmtId="0" fontId="18" fillId="33" borderId="11" xfId="0" applyFont="1" applyFill="1" applyBorder="1" applyAlignment="1">
      <alignment horizontal="center" wrapText="1"/>
    </xf>
    <xf numFmtId="0" fontId="6" fillId="33" borderId="21" xfId="0" applyFont="1" applyFill="1" applyBorder="1" applyAlignment="1">
      <alignment horizontal="center" wrapText="1"/>
    </xf>
    <xf numFmtId="3" fontId="14" fillId="33" borderId="23" xfId="0" applyNumberFormat="1" applyFont="1" applyFill="1" applyBorder="1" applyAlignment="1">
      <alignment horizontal="center" vertical="top" wrapText="1"/>
    </xf>
    <xf numFmtId="0" fontId="9" fillId="34" borderId="19" xfId="0" applyFont="1" applyFill="1" applyBorder="1" applyAlignment="1" applyProtection="1">
      <alignment horizontal="left"/>
      <protection locked="0"/>
    </xf>
    <xf numFmtId="0" fontId="9" fillId="34" borderId="20" xfId="0" applyFont="1" applyFill="1" applyBorder="1" applyAlignment="1" applyProtection="1">
      <alignment horizontal="left"/>
      <protection locked="0"/>
    </xf>
    <xf numFmtId="0" fontId="9" fillId="34" borderId="18" xfId="0" applyFont="1" applyFill="1" applyBorder="1" applyAlignment="1" applyProtection="1">
      <alignment horizontal="left"/>
      <protection locked="0"/>
    </xf>
    <xf numFmtId="0" fontId="12" fillId="33" borderId="22" xfId="0" applyFont="1" applyFill="1" applyBorder="1" applyAlignment="1">
      <alignment vertical="top" wrapText="1"/>
    </xf>
    <xf numFmtId="0" fontId="0" fillId="33" borderId="22" xfId="0" applyFill="1" applyBorder="1" applyAlignment="1">
      <alignment/>
    </xf>
    <xf numFmtId="49" fontId="14" fillId="33" borderId="0" xfId="0" applyNumberFormat="1" applyFont="1" applyFill="1" applyBorder="1" applyAlignment="1" applyProtection="1">
      <alignment horizontal="left" vertical="top" wrapText="1"/>
      <protection/>
    </xf>
    <xf numFmtId="0" fontId="14" fillId="33" borderId="0" xfId="0" applyFont="1" applyFill="1" applyBorder="1" applyAlignment="1" applyProtection="1">
      <alignment/>
      <protection/>
    </xf>
    <xf numFmtId="0" fontId="15" fillId="33" borderId="13" xfId="0" applyFont="1" applyFill="1" applyBorder="1" applyAlignment="1">
      <alignment vertical="top" wrapText="1"/>
    </xf>
    <xf numFmtId="0" fontId="0" fillId="33" borderId="15" xfId="0" applyFill="1" applyBorder="1" applyAlignment="1">
      <alignment/>
    </xf>
    <xf numFmtId="0" fontId="11" fillId="33" borderId="11" xfId="0" applyFont="1" applyFill="1" applyBorder="1" applyAlignment="1">
      <alignment horizontal="center" vertical="top" wrapText="1"/>
    </xf>
    <xf numFmtId="0" fontId="11" fillId="33" borderId="21" xfId="0" applyFont="1" applyFill="1" applyBorder="1" applyAlignment="1">
      <alignment horizontal="center" vertical="top" wrapText="1"/>
    </xf>
    <xf numFmtId="0" fontId="9" fillId="34" borderId="12" xfId="0" applyFont="1" applyFill="1" applyBorder="1" applyAlignment="1" applyProtection="1">
      <alignment horizontal="left"/>
      <protection locked="0"/>
    </xf>
    <xf numFmtId="0" fontId="9" fillId="34" borderId="21" xfId="0" applyFont="1" applyFill="1" applyBorder="1" applyAlignment="1" applyProtection="1">
      <alignment horizontal="left"/>
      <protection locked="0"/>
    </xf>
    <xf numFmtId="0" fontId="16" fillId="33" borderId="19" xfId="0" applyFont="1" applyFill="1" applyBorder="1" applyAlignment="1">
      <alignment horizontal="left" wrapText="1"/>
    </xf>
    <xf numFmtId="0" fontId="16" fillId="33" borderId="18" xfId="0" applyFont="1" applyFill="1" applyBorder="1" applyAlignment="1">
      <alignment horizontal="left" wrapText="1"/>
    </xf>
    <xf numFmtId="39" fontId="9" fillId="34" borderId="11" xfId="45" applyNumberFormat="1" applyFont="1" applyFill="1" applyBorder="1" applyAlignment="1" applyProtection="1">
      <alignment horizontal="right" vertical="justify" wrapText="1"/>
      <protection locked="0"/>
    </xf>
    <xf numFmtId="39" fontId="9" fillId="34" borderId="21" xfId="45" applyNumberFormat="1" applyFont="1" applyFill="1" applyBorder="1" applyAlignment="1" applyProtection="1">
      <alignment horizontal="right" vertical="justify" wrapText="1"/>
      <protection locked="0"/>
    </xf>
    <xf numFmtId="43" fontId="9" fillId="33" borderId="11" xfId="45" applyNumberFormat="1" applyFont="1" applyFill="1" applyBorder="1" applyAlignment="1" applyProtection="1">
      <alignment horizontal="right" vertical="justify"/>
      <protection/>
    </xf>
    <xf numFmtId="43" fontId="9" fillId="33" borderId="21" xfId="45" applyNumberFormat="1" applyFont="1" applyFill="1" applyBorder="1" applyAlignment="1" applyProtection="1">
      <alignment horizontal="right" vertical="justify"/>
      <protection/>
    </xf>
    <xf numFmtId="174" fontId="3" fillId="34" borderId="12" xfId="0" applyNumberFormat="1" applyFont="1" applyFill="1" applyBorder="1" applyAlignment="1" applyProtection="1">
      <alignment horizontal="center"/>
      <protection locked="0"/>
    </xf>
    <xf numFmtId="174" fontId="3" fillId="34" borderId="21" xfId="0" applyNumberFormat="1" applyFont="1" applyFill="1" applyBorder="1" applyAlignment="1" applyProtection="1">
      <alignment horizontal="center"/>
      <protection locked="0"/>
    </xf>
    <xf numFmtId="0" fontId="6" fillId="33" borderId="0" xfId="0" applyFont="1" applyFill="1" applyBorder="1" applyAlignment="1">
      <alignment horizontal="right"/>
    </xf>
    <xf numFmtId="0" fontId="6" fillId="33" borderId="0" xfId="0" applyFont="1" applyFill="1" applyAlignment="1">
      <alignment horizontal="right"/>
    </xf>
    <xf numFmtId="0" fontId="6" fillId="33" borderId="23" xfId="0" applyFont="1" applyFill="1" applyBorder="1" applyAlignment="1">
      <alignment horizontal="right"/>
    </xf>
    <xf numFmtId="0" fontId="2" fillId="33" borderId="0" xfId="0" applyFont="1" applyFill="1" applyAlignment="1">
      <alignment horizontal="center"/>
    </xf>
    <xf numFmtId="0" fontId="4" fillId="33" borderId="0" xfId="0" applyFont="1" applyFill="1" applyAlignment="1">
      <alignment horizontal="center"/>
    </xf>
    <xf numFmtId="0" fontId="8" fillId="33" borderId="0" xfId="0" applyFont="1" applyFill="1" applyAlignment="1">
      <alignment horizontal="right"/>
    </xf>
    <xf numFmtId="0" fontId="8" fillId="33" borderId="0" xfId="0" applyFont="1" applyFill="1" applyBorder="1" applyAlignment="1">
      <alignment horizontal="right"/>
    </xf>
    <xf numFmtId="14" fontId="10" fillId="34" borderId="20" xfId="0" applyNumberFormat="1" applyFont="1" applyFill="1" applyBorder="1" applyAlignment="1" applyProtection="1">
      <alignment/>
      <protection locked="0"/>
    </xf>
    <xf numFmtId="0" fontId="8" fillId="33" borderId="11" xfId="0" applyFont="1" applyFill="1" applyBorder="1" applyAlignment="1">
      <alignment horizontal="left"/>
    </xf>
    <xf numFmtId="0" fontId="8" fillId="33" borderId="12" xfId="0" applyFont="1" applyFill="1" applyBorder="1" applyAlignment="1">
      <alignment horizontal="left"/>
    </xf>
    <xf numFmtId="0" fontId="8" fillId="33" borderId="21" xfId="0" applyFont="1" applyFill="1" applyBorder="1" applyAlignment="1">
      <alignment horizontal="lef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urrency" xfId="48"/>
    <cellStyle name="Currency [0]" xfId="49"/>
    <cellStyle name="Explanatory Text" xfId="50"/>
    <cellStyle name="Good" xfId="51"/>
    <cellStyle name="Heading 1" xfId="52"/>
    <cellStyle name="Heading 2" xfId="53"/>
    <cellStyle name="Heading 3" xfId="54"/>
    <cellStyle name="Heading 4" xfId="55"/>
    <cellStyle name="Input" xfId="56"/>
    <cellStyle name="Linked Cell" xfId="57"/>
    <cellStyle name="Neutral"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xdr:row>
      <xdr:rowOff>0</xdr:rowOff>
    </xdr:from>
    <xdr:to>
      <xdr:col>2</xdr:col>
      <xdr:colOff>333375</xdr:colOff>
      <xdr:row>16</xdr:row>
      <xdr:rowOff>76200</xdr:rowOff>
    </xdr:to>
    <xdr:pic>
      <xdr:nvPicPr>
        <xdr:cNvPr id="1" name="Picture 1"/>
        <xdr:cNvPicPr preferRelativeResize="1">
          <a:picLocks noChangeAspect="1"/>
        </xdr:cNvPicPr>
      </xdr:nvPicPr>
      <xdr:blipFill>
        <a:blip r:embed="rId1"/>
        <a:stretch>
          <a:fillRect/>
        </a:stretch>
      </xdr:blipFill>
      <xdr:spPr>
        <a:xfrm>
          <a:off x="0" y="485775"/>
          <a:ext cx="1552575" cy="2181225"/>
        </a:xfrm>
        <a:prstGeom prst="rect">
          <a:avLst/>
        </a:prstGeom>
        <a:noFill/>
        <a:ln w="9525" cmpd="sng">
          <a:noFill/>
        </a:ln>
      </xdr:spPr>
    </xdr:pic>
    <xdr:clientData/>
  </xdr:twoCellAnchor>
  <xdr:twoCellAnchor editAs="oneCell">
    <xdr:from>
      <xdr:col>0</xdr:col>
      <xdr:colOff>0</xdr:colOff>
      <xdr:row>19</xdr:row>
      <xdr:rowOff>0</xdr:rowOff>
    </xdr:from>
    <xdr:to>
      <xdr:col>2</xdr:col>
      <xdr:colOff>581025</xdr:colOff>
      <xdr:row>29</xdr:row>
      <xdr:rowOff>66675</xdr:rowOff>
    </xdr:to>
    <xdr:pic>
      <xdr:nvPicPr>
        <xdr:cNvPr id="2" name="Picture 2"/>
        <xdr:cNvPicPr preferRelativeResize="1">
          <a:picLocks noChangeAspect="1"/>
        </xdr:cNvPicPr>
      </xdr:nvPicPr>
      <xdr:blipFill>
        <a:blip r:embed="rId2"/>
        <a:stretch>
          <a:fillRect/>
        </a:stretch>
      </xdr:blipFill>
      <xdr:spPr>
        <a:xfrm>
          <a:off x="0" y="3076575"/>
          <a:ext cx="1800225" cy="1685925"/>
        </a:xfrm>
        <a:prstGeom prst="rect">
          <a:avLst/>
        </a:prstGeom>
        <a:noFill/>
        <a:ln w="9525" cmpd="sng">
          <a:noFill/>
        </a:ln>
      </xdr:spPr>
    </xdr:pic>
    <xdr:clientData/>
  </xdr:twoCellAnchor>
  <xdr:twoCellAnchor editAs="oneCell">
    <xdr:from>
      <xdr:col>0</xdr:col>
      <xdr:colOff>0</xdr:colOff>
      <xdr:row>31</xdr:row>
      <xdr:rowOff>142875</xdr:rowOff>
    </xdr:from>
    <xdr:to>
      <xdr:col>4</xdr:col>
      <xdr:colOff>381000</xdr:colOff>
      <xdr:row>46</xdr:row>
      <xdr:rowOff>114300</xdr:rowOff>
    </xdr:to>
    <xdr:pic>
      <xdr:nvPicPr>
        <xdr:cNvPr id="3" name="Picture 3"/>
        <xdr:cNvPicPr preferRelativeResize="1">
          <a:picLocks noChangeAspect="1"/>
        </xdr:cNvPicPr>
      </xdr:nvPicPr>
      <xdr:blipFill>
        <a:blip r:embed="rId3"/>
        <a:stretch>
          <a:fillRect/>
        </a:stretch>
      </xdr:blipFill>
      <xdr:spPr>
        <a:xfrm>
          <a:off x="0" y="5162550"/>
          <a:ext cx="2819400" cy="2400300"/>
        </a:xfrm>
        <a:prstGeom prst="rect">
          <a:avLst/>
        </a:prstGeom>
        <a:noFill/>
        <a:ln w="9525" cmpd="sng">
          <a:noFill/>
        </a:ln>
      </xdr:spPr>
    </xdr:pic>
    <xdr:clientData/>
  </xdr:twoCellAnchor>
  <xdr:twoCellAnchor editAs="oneCell">
    <xdr:from>
      <xdr:col>0</xdr:col>
      <xdr:colOff>0</xdr:colOff>
      <xdr:row>49</xdr:row>
      <xdr:rowOff>0</xdr:rowOff>
    </xdr:from>
    <xdr:to>
      <xdr:col>5</xdr:col>
      <xdr:colOff>581025</xdr:colOff>
      <xdr:row>70</xdr:row>
      <xdr:rowOff>66675</xdr:rowOff>
    </xdr:to>
    <xdr:pic>
      <xdr:nvPicPr>
        <xdr:cNvPr id="4" name="Picture 4"/>
        <xdr:cNvPicPr preferRelativeResize="1">
          <a:picLocks noChangeAspect="1"/>
        </xdr:cNvPicPr>
      </xdr:nvPicPr>
      <xdr:blipFill>
        <a:blip r:embed="rId4"/>
        <a:stretch>
          <a:fillRect/>
        </a:stretch>
      </xdr:blipFill>
      <xdr:spPr>
        <a:xfrm>
          <a:off x="0" y="7934325"/>
          <a:ext cx="3629025" cy="3467100"/>
        </a:xfrm>
        <a:prstGeom prst="rect">
          <a:avLst/>
        </a:prstGeom>
        <a:noFill/>
        <a:ln w="9525" cmpd="sng">
          <a:noFill/>
        </a:ln>
      </xdr:spPr>
    </xdr:pic>
    <xdr:clientData/>
  </xdr:twoCellAnchor>
  <xdr:twoCellAnchor editAs="oneCell">
    <xdr:from>
      <xdr:col>0</xdr:col>
      <xdr:colOff>0</xdr:colOff>
      <xdr:row>75</xdr:row>
      <xdr:rowOff>38100</xdr:rowOff>
    </xdr:from>
    <xdr:to>
      <xdr:col>9</xdr:col>
      <xdr:colOff>28575</xdr:colOff>
      <xdr:row>91</xdr:row>
      <xdr:rowOff>9525</xdr:rowOff>
    </xdr:to>
    <xdr:pic>
      <xdr:nvPicPr>
        <xdr:cNvPr id="5" name="Picture 6"/>
        <xdr:cNvPicPr preferRelativeResize="1">
          <a:picLocks noChangeAspect="1"/>
        </xdr:cNvPicPr>
      </xdr:nvPicPr>
      <xdr:blipFill>
        <a:blip r:embed="rId5"/>
        <a:stretch>
          <a:fillRect/>
        </a:stretch>
      </xdr:blipFill>
      <xdr:spPr>
        <a:xfrm>
          <a:off x="0" y="12258675"/>
          <a:ext cx="5514975" cy="2562225"/>
        </a:xfrm>
        <a:prstGeom prst="rect">
          <a:avLst/>
        </a:prstGeom>
        <a:noFill/>
        <a:ln w="9525" cmpd="sng">
          <a:noFill/>
        </a:ln>
      </xdr:spPr>
    </xdr:pic>
    <xdr:clientData/>
  </xdr:twoCellAnchor>
  <xdr:twoCellAnchor editAs="oneCell">
    <xdr:from>
      <xdr:col>0</xdr:col>
      <xdr:colOff>0</xdr:colOff>
      <xdr:row>93</xdr:row>
      <xdr:rowOff>0</xdr:rowOff>
    </xdr:from>
    <xdr:to>
      <xdr:col>4</xdr:col>
      <xdr:colOff>219075</xdr:colOff>
      <xdr:row>98</xdr:row>
      <xdr:rowOff>95250</xdr:rowOff>
    </xdr:to>
    <xdr:pic>
      <xdr:nvPicPr>
        <xdr:cNvPr id="6" name="Picture 7" descr="A close up of a logo&#10;&#10;Description automatically generated"/>
        <xdr:cNvPicPr preferRelativeResize="1">
          <a:picLocks noChangeAspect="1"/>
        </xdr:cNvPicPr>
      </xdr:nvPicPr>
      <xdr:blipFill>
        <a:blip r:embed="rId6"/>
        <a:srcRect t="88438" r="1434" b="901"/>
        <a:stretch>
          <a:fillRect/>
        </a:stretch>
      </xdr:blipFill>
      <xdr:spPr>
        <a:xfrm>
          <a:off x="0" y="15173325"/>
          <a:ext cx="2657475" cy="904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R77"/>
  <sheetViews>
    <sheetView tabSelected="1" zoomScale="115" zoomScaleNormal="115" zoomScalePageLayoutView="0" workbookViewId="0" topLeftCell="A64">
      <selection activeCell="A77" sqref="A77"/>
    </sheetView>
  </sheetViews>
  <sheetFormatPr defaultColWidth="9.140625" defaultRowHeight="12.75"/>
  <cols>
    <col min="1" max="1" width="10.28125" style="0" customWidth="1"/>
    <col min="2" max="2" width="13.28125" style="0" customWidth="1"/>
    <col min="3" max="3" width="19.7109375" style="0" customWidth="1"/>
    <col min="4" max="4" width="15.421875" style="0" customWidth="1"/>
    <col min="5" max="5" width="4.421875" style="0" customWidth="1"/>
    <col min="6" max="7" width="20.421875" style="0" customWidth="1"/>
    <col min="8" max="11" width="18.7109375" style="0" hidden="1" customWidth="1"/>
    <col min="12" max="12" width="13.7109375" style="0" customWidth="1"/>
    <col min="13" max="13" width="3.7109375" style="0" customWidth="1"/>
    <col min="14" max="14" width="21.140625" style="0" customWidth="1"/>
    <col min="15" max="15" width="14.57421875" style="0" customWidth="1"/>
    <col min="16" max="16" width="8.7109375" style="0" customWidth="1"/>
    <col min="17" max="17" width="7.421875" style="0" customWidth="1"/>
  </cols>
  <sheetData>
    <row r="1" spans="1:17" s="1" customFormat="1" ht="19.5" customHeight="1">
      <c r="A1" s="200" t="s">
        <v>63</v>
      </c>
      <c r="B1" s="200"/>
      <c r="C1" s="200"/>
      <c r="D1" s="200"/>
      <c r="E1" s="200"/>
      <c r="F1" s="200"/>
      <c r="G1" s="200"/>
      <c r="H1" s="200"/>
      <c r="I1" s="200"/>
      <c r="J1" s="200"/>
      <c r="K1" s="200"/>
      <c r="L1" s="200"/>
      <c r="M1" s="200"/>
      <c r="N1" s="200"/>
      <c r="O1" s="200"/>
      <c r="P1" s="200"/>
      <c r="Q1" s="200"/>
    </row>
    <row r="2" spans="1:17" s="2" customFormat="1" ht="23.25">
      <c r="A2" s="201" t="s">
        <v>0</v>
      </c>
      <c r="B2" s="201"/>
      <c r="C2" s="201"/>
      <c r="D2" s="201"/>
      <c r="E2" s="201"/>
      <c r="F2" s="201"/>
      <c r="G2" s="201"/>
      <c r="H2" s="201"/>
      <c r="I2" s="201"/>
      <c r="J2" s="201"/>
      <c r="K2" s="201"/>
      <c r="L2" s="201"/>
      <c r="M2" s="201"/>
      <c r="N2" s="201"/>
      <c r="O2" s="201"/>
      <c r="P2" s="201"/>
      <c r="Q2" s="201"/>
    </row>
    <row r="3" spans="1:17" ht="15.75">
      <c r="A3" s="3"/>
      <c r="B3" s="3"/>
      <c r="C3" s="3"/>
      <c r="D3" s="113"/>
      <c r="E3" s="114"/>
      <c r="F3" s="6"/>
      <c r="G3" s="6"/>
      <c r="H3" s="6"/>
      <c r="I3" s="6"/>
      <c r="J3" s="6"/>
      <c r="K3" s="6"/>
      <c r="L3" s="6"/>
      <c r="M3" s="6"/>
      <c r="N3" s="6"/>
      <c r="O3" s="4"/>
      <c r="P3" s="3"/>
      <c r="Q3" s="3"/>
    </row>
    <row r="4" spans="1:17" ht="20.25" customHeight="1">
      <c r="A4" s="7" t="s">
        <v>2</v>
      </c>
      <c r="B4" s="8"/>
      <c r="C4" s="9"/>
      <c r="D4" s="113" t="s">
        <v>1</v>
      </c>
      <c r="E4" s="5"/>
      <c r="F4" s="197" t="s">
        <v>60</v>
      </c>
      <c r="G4" s="198"/>
      <c r="H4" s="198"/>
      <c r="I4" s="198"/>
      <c r="J4" s="198"/>
      <c r="K4" s="198"/>
      <c r="L4" s="199"/>
      <c r="M4" s="5"/>
      <c r="N4" s="202" t="s">
        <v>3</v>
      </c>
      <c r="O4" s="203"/>
      <c r="P4" s="204"/>
      <c r="Q4" s="204"/>
    </row>
    <row r="5" spans="1:17" ht="10.5" customHeight="1">
      <c r="A5" s="8"/>
      <c r="B5" s="8"/>
      <c r="C5" s="10"/>
      <c r="D5" s="10"/>
      <c r="E5" s="10"/>
      <c r="F5" s="10"/>
      <c r="G5" s="10"/>
      <c r="H5" s="10"/>
      <c r="I5" s="10"/>
      <c r="J5" s="10"/>
      <c r="K5" s="10"/>
      <c r="L5" s="8"/>
      <c r="M5" s="8"/>
      <c r="N5" s="8"/>
      <c r="O5" s="8"/>
      <c r="P5" s="8"/>
      <c r="Q5" s="8"/>
    </row>
    <row r="6" spans="1:17" ht="16.5" customHeight="1">
      <c r="A6" s="11" t="s">
        <v>4</v>
      </c>
      <c r="B6" s="12"/>
      <c r="C6" s="12"/>
      <c r="D6" s="12"/>
      <c r="E6" s="12"/>
      <c r="F6" s="205" t="s">
        <v>5</v>
      </c>
      <c r="G6" s="206"/>
      <c r="H6" s="206"/>
      <c r="I6" s="206"/>
      <c r="J6" s="206"/>
      <c r="K6" s="206"/>
      <c r="L6" s="206"/>
      <c r="M6" s="207"/>
      <c r="N6" s="13" t="s">
        <v>6</v>
      </c>
      <c r="O6" s="14"/>
      <c r="P6" s="15" t="s">
        <v>7</v>
      </c>
      <c r="Q6" s="16" t="s">
        <v>8</v>
      </c>
    </row>
    <row r="7" spans="1:17" ht="16.5" customHeight="1">
      <c r="A7" s="167" t="s">
        <v>9</v>
      </c>
      <c r="B7" s="168"/>
      <c r="C7" s="168" t="s">
        <v>10</v>
      </c>
      <c r="D7" s="168"/>
      <c r="E7" s="169"/>
      <c r="F7" s="170"/>
      <c r="G7" s="171"/>
      <c r="H7" s="171"/>
      <c r="I7" s="171"/>
      <c r="J7" s="171"/>
      <c r="K7" s="171"/>
      <c r="L7" s="171"/>
      <c r="M7" s="172"/>
      <c r="N7" s="17"/>
      <c r="O7" s="179" t="s">
        <v>11</v>
      </c>
      <c r="P7" s="181" t="s">
        <v>12</v>
      </c>
      <c r="Q7" s="175" t="s">
        <v>13</v>
      </c>
    </row>
    <row r="8" spans="1:17" ht="35.25" customHeight="1">
      <c r="A8" s="176"/>
      <c r="B8" s="177"/>
      <c r="C8" s="177"/>
      <c r="D8" s="177"/>
      <c r="E8" s="177"/>
      <c r="F8" s="176"/>
      <c r="G8" s="177"/>
      <c r="H8" s="177"/>
      <c r="I8" s="177"/>
      <c r="J8" s="177"/>
      <c r="K8" s="177"/>
      <c r="L8" s="177"/>
      <c r="M8" s="178"/>
      <c r="N8" s="18"/>
      <c r="O8" s="180"/>
      <c r="P8" s="182"/>
      <c r="Q8" s="175"/>
    </row>
    <row r="9" spans="1:17" ht="31.5" customHeight="1">
      <c r="A9" s="183"/>
      <c r="B9" s="184"/>
      <c r="C9" s="19" t="s">
        <v>14</v>
      </c>
      <c r="D9" s="185" t="s">
        <v>15</v>
      </c>
      <c r="E9" s="186"/>
      <c r="F9" s="20" t="s">
        <v>16</v>
      </c>
      <c r="G9" s="21" t="s">
        <v>17</v>
      </c>
      <c r="H9" s="22"/>
      <c r="I9" s="22"/>
      <c r="J9" s="22"/>
      <c r="K9" s="22"/>
      <c r="L9" s="187"/>
      <c r="M9" s="187"/>
      <c r="N9" s="188"/>
      <c r="O9" s="180"/>
      <c r="P9" s="182"/>
      <c r="Q9" s="175"/>
    </row>
    <row r="10" spans="1:17" ht="24.75" customHeight="1">
      <c r="A10" s="189" t="s">
        <v>18</v>
      </c>
      <c r="B10" s="190"/>
      <c r="C10" s="23">
        <f>L45+O45</f>
        <v>0</v>
      </c>
      <c r="D10" s="191"/>
      <c r="E10" s="192"/>
      <c r="F10" s="24">
        <f>+C10*D10</f>
        <v>0</v>
      </c>
      <c r="G10" s="21" t="s">
        <v>19</v>
      </c>
      <c r="H10" s="22"/>
      <c r="I10" s="22"/>
      <c r="J10" s="22"/>
      <c r="K10" s="22"/>
      <c r="L10" s="159"/>
      <c r="M10" s="159"/>
      <c r="N10" s="160"/>
      <c r="O10" s="180"/>
      <c r="P10" s="182"/>
      <c r="Q10" s="175"/>
    </row>
    <row r="11" spans="1:17" ht="24" customHeight="1">
      <c r="A11" s="161" t="s">
        <v>20</v>
      </c>
      <c r="B11" s="162"/>
      <c r="C11" s="25">
        <f>N45</f>
        <v>0</v>
      </c>
      <c r="D11" s="193">
        <f>+D10*1.5</f>
        <v>0</v>
      </c>
      <c r="E11" s="194"/>
      <c r="F11" s="26">
        <f>+C11*D11</f>
        <v>0</v>
      </c>
      <c r="G11" s="27" t="s">
        <v>21</v>
      </c>
      <c r="H11" s="28"/>
      <c r="I11" s="28"/>
      <c r="J11" s="28"/>
      <c r="K11" s="28"/>
      <c r="L11" s="195"/>
      <c r="M11" s="195"/>
      <c r="N11" s="196"/>
      <c r="O11" s="180"/>
      <c r="P11" s="182"/>
      <c r="Q11" s="175"/>
    </row>
    <row r="12" spans="1:17" s="35" customFormat="1" ht="43.5" customHeight="1">
      <c r="A12" s="30" t="s">
        <v>22</v>
      </c>
      <c r="B12" s="30" t="s">
        <v>23</v>
      </c>
      <c r="C12" s="31" t="s">
        <v>24</v>
      </c>
      <c r="D12" s="163" t="s">
        <v>25</v>
      </c>
      <c r="E12" s="164"/>
      <c r="F12" s="31" t="s">
        <v>24</v>
      </c>
      <c r="G12" s="31" t="s">
        <v>25</v>
      </c>
      <c r="H12" s="32"/>
      <c r="I12" s="32"/>
      <c r="J12" s="32"/>
      <c r="K12" s="32"/>
      <c r="L12" s="165" t="s">
        <v>26</v>
      </c>
      <c r="M12" s="166"/>
      <c r="N12" s="33" t="s">
        <v>27</v>
      </c>
      <c r="O12" s="34" t="s">
        <v>28</v>
      </c>
      <c r="P12" s="173" t="s">
        <v>29</v>
      </c>
      <c r="Q12" s="174"/>
    </row>
    <row r="13" spans="1:17" s="42" customFormat="1" ht="25.5" customHeight="1">
      <c r="A13" s="36">
        <v>1</v>
      </c>
      <c r="B13" s="37">
        <v>16</v>
      </c>
      <c r="C13" s="38"/>
      <c r="D13" s="137"/>
      <c r="E13" s="138"/>
      <c r="F13" s="39"/>
      <c r="G13" s="38"/>
      <c r="H13" s="40">
        <f>+(D13-C13)+(G13-F13)</f>
        <v>0</v>
      </c>
      <c r="I13" s="41">
        <f>IF(MINUTE(+H13)&gt;54,1,IF(MINUTE(+H13)&gt;48,0.9,IF(MINUTE(+H13)&gt;42,0.8,IF(MINUTE(+H13)&gt;36,0.7,IF(MINUTE(+H13)&gt;30,0.6,IF(MINUTE(+H13)&gt;24,0.5,IF(MINUTE(+H13)&gt;18,0.4,+I14)))))))</f>
        <v>0</v>
      </c>
      <c r="K13" s="41">
        <f>+HOUR(H13)</f>
        <v>0</v>
      </c>
      <c r="L13" s="139">
        <f>IF((+K13+I13)&gt;8,8,+(+K13+I13))</f>
        <v>0</v>
      </c>
      <c r="M13" s="140"/>
      <c r="N13" s="44">
        <f>IF(K13&gt;=8,K13-L13+I13,0)</f>
        <v>0</v>
      </c>
      <c r="O13" s="45"/>
      <c r="P13" s="157"/>
      <c r="Q13" s="158"/>
    </row>
    <row r="14" spans="1:17" s="42" customFormat="1" ht="25.5" customHeight="1" hidden="1">
      <c r="A14" s="36"/>
      <c r="B14" s="37"/>
      <c r="C14" s="46"/>
      <c r="D14" s="137"/>
      <c r="E14" s="138"/>
      <c r="F14" s="39"/>
      <c r="G14" s="38"/>
      <c r="H14" s="40"/>
      <c r="I14" s="41">
        <f>IF(MINUTE(+H13)&gt;12,0.3,IF(MINUTE(+H13)&gt;6,0.2,IF(MINUTE(+H13)&gt;0,0.1,0)))</f>
        <v>0</v>
      </c>
      <c r="J14" s="41"/>
      <c r="K14" s="41"/>
      <c r="L14" s="43"/>
      <c r="M14" s="44"/>
      <c r="N14" s="47"/>
      <c r="O14" s="48"/>
      <c r="P14" s="49"/>
      <c r="Q14" s="50"/>
    </row>
    <row r="15" spans="1:17" s="42" customFormat="1" ht="25.5" customHeight="1">
      <c r="A15" s="36">
        <v>2</v>
      </c>
      <c r="B15" s="36">
        <v>17</v>
      </c>
      <c r="C15" s="38"/>
      <c r="D15" s="137"/>
      <c r="E15" s="138"/>
      <c r="F15" s="39"/>
      <c r="G15" s="38"/>
      <c r="H15" s="40">
        <f>+(D15-C15)+(G15-F15)</f>
        <v>0</v>
      </c>
      <c r="I15" s="41">
        <f>IF(MINUTE(+H15)&gt;54,1,IF(MINUTE(+H15)&gt;48,0.9,IF(MINUTE(+H15)&gt;42,0.8,IF(MINUTE(+H15)&gt;36,0.7,IF(MINUTE(+H15)&gt;30,0.6,IF(MINUTE(+H15)&gt;24,0.5,IF(MINUTE(+H15)&gt;18,0.4,+I16)))))))</f>
        <v>0</v>
      </c>
      <c r="J15" s="51"/>
      <c r="K15" s="41">
        <f>+HOUR(H15)</f>
        <v>0</v>
      </c>
      <c r="L15" s="139">
        <f>IF((+K15+I15)&gt;8,8,+(+K15+I15))</f>
        <v>0</v>
      </c>
      <c r="M15" s="140"/>
      <c r="N15" s="44">
        <f>IF(K15&gt;=8,K15-L15+I15,0)</f>
        <v>0</v>
      </c>
      <c r="O15" s="45"/>
      <c r="P15" s="141"/>
      <c r="Q15" s="142"/>
    </row>
    <row r="16" spans="1:17" s="42" customFormat="1" ht="25.5" customHeight="1" hidden="1">
      <c r="A16" s="36"/>
      <c r="B16" s="36"/>
      <c r="C16" s="38"/>
      <c r="D16" s="38"/>
      <c r="E16" s="29"/>
      <c r="F16" s="39"/>
      <c r="G16" s="38"/>
      <c r="H16" s="40"/>
      <c r="I16" s="41">
        <f>IF(MINUTE(+H15)&gt;12,0.3,IF(MINUTE(+H15)&gt;6,0.2,IF(MINUTE(+H15)&gt;0,0.1,0)))</f>
        <v>0</v>
      </c>
      <c r="J16" s="51"/>
      <c r="K16" s="51"/>
      <c r="L16" s="43"/>
      <c r="M16" s="44"/>
      <c r="N16" s="47"/>
      <c r="O16" s="45"/>
      <c r="P16" s="52"/>
      <c r="Q16" s="50"/>
    </row>
    <row r="17" spans="1:17" s="42" customFormat="1" ht="25.5" customHeight="1">
      <c r="A17" s="53">
        <v>3</v>
      </c>
      <c r="B17" s="53">
        <v>18</v>
      </c>
      <c r="C17" s="38"/>
      <c r="D17" s="137"/>
      <c r="E17" s="138"/>
      <c r="F17" s="39"/>
      <c r="G17" s="38"/>
      <c r="H17" s="40">
        <f>+(D17-C17)+(G17-F17)</f>
        <v>0</v>
      </c>
      <c r="I17" s="41">
        <f>IF(MINUTE(+H17)&gt;54,1,IF(MINUTE(+H17)&gt;48,0.9,IF(MINUTE(+H17)&gt;42,0.8,IF(MINUTE(+H17)&gt;36,0.7,IF(MINUTE(+H17)&gt;30,0.6,IF(MINUTE(+H17)&gt;24,0.5,IF(MINUTE(+H17)&gt;18,0.4,+I18)))))))</f>
        <v>0</v>
      </c>
      <c r="J17" s="51"/>
      <c r="K17" s="41">
        <f>+HOUR(H17)</f>
        <v>0</v>
      </c>
      <c r="L17" s="139">
        <f>IF((+K17+I17)&gt;8,8,+(+K17+I17))</f>
        <v>0</v>
      </c>
      <c r="M17" s="140"/>
      <c r="N17" s="44">
        <f>IF(K17&gt;=8,K17-L17+I17,0)</f>
        <v>0</v>
      </c>
      <c r="O17" s="45"/>
      <c r="P17" s="155"/>
      <c r="Q17" s="156"/>
    </row>
    <row r="18" spans="1:17" s="42" customFormat="1" ht="25.5" customHeight="1" hidden="1">
      <c r="A18" s="53"/>
      <c r="B18" s="53"/>
      <c r="C18" s="38"/>
      <c r="D18" s="38"/>
      <c r="E18" s="29"/>
      <c r="F18" s="39"/>
      <c r="G18" s="38"/>
      <c r="H18" s="40"/>
      <c r="I18" s="41">
        <f>IF(MINUTE(+H17)&gt;12,0.3,IF(MINUTE(+H17)&gt;6,0.2,IF(MINUTE(+H17)&gt;0,0.1,0)))</f>
        <v>0</v>
      </c>
      <c r="J18" s="51"/>
      <c r="K18" s="41"/>
      <c r="L18" s="43"/>
      <c r="M18" s="44"/>
      <c r="N18" s="54"/>
      <c r="O18" s="45"/>
      <c r="P18" s="52"/>
      <c r="Q18" s="50"/>
    </row>
    <row r="19" spans="1:17" s="42" customFormat="1" ht="25.5" customHeight="1">
      <c r="A19" s="53">
        <v>4</v>
      </c>
      <c r="B19" s="53">
        <v>19</v>
      </c>
      <c r="C19" s="38"/>
      <c r="D19" s="137"/>
      <c r="E19" s="138"/>
      <c r="F19" s="39"/>
      <c r="G19" s="38"/>
      <c r="H19" s="40">
        <f>+(D19-C19)+(G19-F19)</f>
        <v>0</v>
      </c>
      <c r="I19" s="41">
        <f>IF(MINUTE(+H19)&gt;54,1,IF(MINUTE(+H19)&gt;48,0.9,IF(MINUTE(+H19)&gt;42,0.8,IF(MINUTE(+H19)&gt;36,0.7,IF(MINUTE(+H19)&gt;30,0.6,IF(MINUTE(+H19)&gt;24,0.5,IF(MINUTE(+H19)&gt;18,0.4,+I20)))))))</f>
        <v>0</v>
      </c>
      <c r="J19" s="51"/>
      <c r="K19" s="41">
        <f>+HOUR(H19)</f>
        <v>0</v>
      </c>
      <c r="L19" s="139">
        <f>IF((+K19+I19)&gt;8,8,+(+K19+I19))</f>
        <v>0</v>
      </c>
      <c r="M19" s="140"/>
      <c r="N19" s="44">
        <f>IF(K19&gt;=8,K19-L19+I19,0)</f>
        <v>0</v>
      </c>
      <c r="O19" s="45"/>
      <c r="P19" s="141"/>
      <c r="Q19" s="142"/>
    </row>
    <row r="20" spans="1:17" s="42" customFormat="1" ht="25.5" customHeight="1" hidden="1">
      <c r="A20" s="53"/>
      <c r="B20" s="53"/>
      <c r="C20" s="38"/>
      <c r="D20" s="38"/>
      <c r="E20" s="29"/>
      <c r="F20" s="39"/>
      <c r="G20" s="38"/>
      <c r="H20" s="40"/>
      <c r="I20" s="41">
        <f>IF(MINUTE(+H19)&gt;12,0.3,IF(MINUTE(+H19)&gt;6,0.2,IF(MINUTE(+H19)&gt;0,0.1,0)))</f>
        <v>0</v>
      </c>
      <c r="J20" s="51"/>
      <c r="K20" s="51"/>
      <c r="L20" s="43"/>
      <c r="M20" s="44"/>
      <c r="N20" s="47"/>
      <c r="O20" s="45"/>
      <c r="P20" s="52"/>
      <c r="Q20" s="50"/>
    </row>
    <row r="21" spans="1:17" s="42" customFormat="1" ht="25.5" customHeight="1">
      <c r="A21" s="53">
        <v>5</v>
      </c>
      <c r="B21" s="53">
        <v>20</v>
      </c>
      <c r="C21" s="38"/>
      <c r="D21" s="137"/>
      <c r="E21" s="138"/>
      <c r="F21" s="39"/>
      <c r="G21" s="38"/>
      <c r="H21" s="40">
        <f>+(D21-C21)+(G21-F21)</f>
        <v>0</v>
      </c>
      <c r="I21" s="41">
        <f>IF(MINUTE(+H21)&gt;54,1,IF(MINUTE(+H21)&gt;48,0.9,IF(MINUTE(+H21)&gt;42,0.8,IF(MINUTE(+H21)&gt;36,0.7,IF(MINUTE(+H21)&gt;30,0.6,IF(MINUTE(+H21)&gt;24,0.5,IF(MINUTE(+H21)&gt;18,0.4,+I22)))))))</f>
        <v>0</v>
      </c>
      <c r="J21" s="51"/>
      <c r="K21" s="41">
        <f>+HOUR(H21)</f>
        <v>0</v>
      </c>
      <c r="L21" s="139">
        <f>IF((+K21+I21)&gt;8,8,+(+K21+I21))</f>
        <v>0</v>
      </c>
      <c r="M21" s="140"/>
      <c r="N21" s="44">
        <f>IF(K21&gt;=8,K21-L21+I21,0)</f>
        <v>0</v>
      </c>
      <c r="O21" s="45"/>
      <c r="P21" s="155"/>
      <c r="Q21" s="156"/>
    </row>
    <row r="22" spans="1:17" s="42" customFormat="1" ht="25.5" customHeight="1" hidden="1">
      <c r="A22" s="53"/>
      <c r="B22" s="53"/>
      <c r="C22" s="38"/>
      <c r="D22" s="137"/>
      <c r="E22" s="138"/>
      <c r="F22" s="39"/>
      <c r="G22" s="38"/>
      <c r="H22" s="40"/>
      <c r="I22" s="41">
        <f>IF(MINUTE(+H21)&gt;12,0.3,IF(MINUTE(+H21)&gt;6,0.2,IF(MINUTE(+H21)&gt;0,0.1,0)))</f>
        <v>0</v>
      </c>
      <c r="J22" s="51"/>
      <c r="K22" s="41"/>
      <c r="L22" s="43"/>
      <c r="M22" s="44"/>
      <c r="N22" s="47"/>
      <c r="O22" s="45"/>
      <c r="P22" s="52"/>
      <c r="Q22" s="50"/>
    </row>
    <row r="23" spans="1:17" s="42" customFormat="1" ht="25.5" customHeight="1">
      <c r="A23" s="53">
        <v>6</v>
      </c>
      <c r="B23" s="53">
        <v>21</v>
      </c>
      <c r="C23" s="38"/>
      <c r="D23" s="137"/>
      <c r="E23" s="138"/>
      <c r="F23" s="39"/>
      <c r="G23" s="38"/>
      <c r="H23" s="40">
        <f>+(D23-C23)+(G23-F23)</f>
        <v>0</v>
      </c>
      <c r="I23" s="41">
        <f>IF(MINUTE(+H23)&gt;54,1,IF(MINUTE(+H23)&gt;48,0.9,IF(MINUTE(+H23)&gt;42,0.8,IF(MINUTE(+H23)&gt;36,0.7,IF(MINUTE(+H23)&gt;30,0.6,IF(MINUTE(+H23)&gt;24,0.5,IF(MINUTE(+H23)&gt;18,0.4,+I24)))))))</f>
        <v>0</v>
      </c>
      <c r="J23" s="51"/>
      <c r="K23" s="41">
        <f>+HOUR(H23)</f>
        <v>0</v>
      </c>
      <c r="L23" s="139">
        <f>IF((+K23+I23)&gt;8,8,+(+K23+I23))</f>
        <v>0</v>
      </c>
      <c r="M23" s="140"/>
      <c r="N23" s="44">
        <f>IF(K23&gt;=8,K23-L23+I23,0)</f>
        <v>0</v>
      </c>
      <c r="O23" s="45"/>
      <c r="P23" s="141"/>
      <c r="Q23" s="142"/>
    </row>
    <row r="24" spans="1:17" s="42" customFormat="1" ht="25.5" customHeight="1" hidden="1">
      <c r="A24" s="53"/>
      <c r="B24" s="53"/>
      <c r="C24" s="38"/>
      <c r="D24" s="137"/>
      <c r="E24" s="138"/>
      <c r="F24" s="39"/>
      <c r="G24" s="38"/>
      <c r="H24" s="40"/>
      <c r="I24" s="41">
        <f>IF(MINUTE(+H23)&gt;12,0.3,IF(MINUTE(+H23)&gt;6,0.2,IF(MINUTE(+H23)&gt;0,0.1,0)))</f>
        <v>0</v>
      </c>
      <c r="J24" s="51"/>
      <c r="K24" s="51"/>
      <c r="L24" s="43"/>
      <c r="M24" s="44"/>
      <c r="N24" s="47"/>
      <c r="O24" s="45"/>
      <c r="P24" s="55"/>
      <c r="Q24" s="56"/>
    </row>
    <row r="25" spans="1:17" s="42" customFormat="1" ht="25.5" customHeight="1">
      <c r="A25" s="53">
        <v>7</v>
      </c>
      <c r="B25" s="53">
        <v>22</v>
      </c>
      <c r="C25" s="38"/>
      <c r="D25" s="137"/>
      <c r="E25" s="138"/>
      <c r="F25" s="39"/>
      <c r="G25" s="38"/>
      <c r="H25" s="40">
        <f>+(D25-C25)+(G25-F25)</f>
        <v>0</v>
      </c>
      <c r="I25" s="41">
        <f>IF(MINUTE(+H25)&gt;54,1,IF(MINUTE(+H25)&gt;48,0.9,IF(MINUTE(+H25)&gt;42,0.8,IF(MINUTE(+H25)&gt;36,0.7,IF(MINUTE(+H25)&gt;30,0.6,IF(MINUTE(+H25)&gt;24,0.5,IF(MINUTE(+H25)&gt;18,0.4,+I26)))))))</f>
        <v>0</v>
      </c>
      <c r="J25" s="51"/>
      <c r="K25" s="41">
        <f>+HOUR(H25)</f>
        <v>0</v>
      </c>
      <c r="L25" s="139">
        <f>IF((+K25+I25)&gt;8,8,+(+K25+I25))</f>
        <v>0</v>
      </c>
      <c r="M25" s="140"/>
      <c r="N25" s="44">
        <f>IF(K25&gt;=8,K25-L25+I25,0)</f>
        <v>0</v>
      </c>
      <c r="O25" s="45"/>
      <c r="P25" s="141"/>
      <c r="Q25" s="142"/>
    </row>
    <row r="26" spans="1:17" s="42" customFormat="1" ht="25.5" customHeight="1" hidden="1">
      <c r="A26" s="53"/>
      <c r="B26" s="53"/>
      <c r="C26" s="38"/>
      <c r="D26" s="137"/>
      <c r="E26" s="138"/>
      <c r="F26" s="39"/>
      <c r="G26" s="38"/>
      <c r="H26" s="40"/>
      <c r="I26" s="41">
        <f>IF(MINUTE(+H25)&gt;12,0.3,IF(MINUTE(+H25)&gt;6,0.2,IF(MINUTE(+H25)&gt;0,0.1,0)))</f>
        <v>0</v>
      </c>
      <c r="J26" s="51"/>
      <c r="K26" s="41"/>
      <c r="L26" s="43"/>
      <c r="M26" s="44"/>
      <c r="N26" s="47"/>
      <c r="O26" s="45"/>
      <c r="P26" s="52"/>
      <c r="Q26" s="50"/>
    </row>
    <row r="27" spans="1:17" s="42" customFormat="1" ht="25.5" customHeight="1">
      <c r="A27" s="53">
        <v>8</v>
      </c>
      <c r="B27" s="53">
        <v>23</v>
      </c>
      <c r="C27" s="38"/>
      <c r="D27" s="137"/>
      <c r="E27" s="138"/>
      <c r="F27" s="39"/>
      <c r="G27" s="38"/>
      <c r="H27" s="40">
        <f>+(D27-C27)+(G27-F27)</f>
        <v>0</v>
      </c>
      <c r="I27" s="41">
        <f>IF(MINUTE(+H27)&gt;54,1,IF(MINUTE(+H27)&gt;48,0.9,IF(MINUTE(+H27)&gt;42,0.8,IF(MINUTE(+H27)&gt;36,0.7,IF(MINUTE(+H27)&gt;30,0.6,IF(MINUTE(+H27)&gt;24,0.5,IF(MINUTE(+H27)&gt;18,0.4,+I28)))))))</f>
        <v>0</v>
      </c>
      <c r="J27" s="51"/>
      <c r="K27" s="41">
        <f>+HOUR(H27)</f>
        <v>0</v>
      </c>
      <c r="L27" s="139">
        <f>IF((+K27+I27)&gt;8,8,+(+K27+I27))</f>
        <v>0</v>
      </c>
      <c r="M27" s="140"/>
      <c r="N27" s="44">
        <f>IF(K27&gt;=8,K27-L27+I27,0)</f>
        <v>0</v>
      </c>
      <c r="O27" s="45"/>
      <c r="P27" s="141"/>
      <c r="Q27" s="142"/>
    </row>
    <row r="28" spans="1:17" s="42" customFormat="1" ht="25.5" customHeight="1" hidden="1">
      <c r="A28" s="53"/>
      <c r="B28" s="53"/>
      <c r="C28" s="38"/>
      <c r="D28" s="57"/>
      <c r="E28" s="29"/>
      <c r="F28" s="29"/>
      <c r="G28" s="57"/>
      <c r="H28" s="40"/>
      <c r="I28" s="41">
        <f>IF(MINUTE(+H27)&gt;12,0.3,IF(MINUTE(+H27)&gt;6,0.2,IF(MINUTE(+H27)&gt;0,0.1,0)))</f>
        <v>0</v>
      </c>
      <c r="J28" s="51"/>
      <c r="K28" s="51"/>
      <c r="L28" s="43"/>
      <c r="M28" s="44"/>
      <c r="N28" s="47"/>
      <c r="O28" s="45"/>
      <c r="P28" s="52"/>
      <c r="Q28" s="50"/>
    </row>
    <row r="29" spans="1:17" s="42" customFormat="1" ht="25.5" customHeight="1">
      <c r="A29" s="53">
        <v>9</v>
      </c>
      <c r="B29" s="53">
        <v>24</v>
      </c>
      <c r="C29" s="38"/>
      <c r="D29" s="137"/>
      <c r="E29" s="138"/>
      <c r="F29" s="39"/>
      <c r="G29" s="38"/>
      <c r="H29" s="40">
        <f>+(D29-C29)+(G29-F29)</f>
        <v>0</v>
      </c>
      <c r="I29" s="41">
        <f>IF(MINUTE(+H29)&gt;54,1,IF(MINUTE(+H29)&gt;48,0.9,IF(MINUTE(+H29)&gt;42,0.8,IF(MINUTE(+H29)&gt;36,0.7,IF(MINUTE(+H29)&gt;30,0.6,IF(MINUTE(+H29)&gt;24,0.5,IF(MINUTE(+H29)&gt;18,0.4,+I30)))))))</f>
        <v>0</v>
      </c>
      <c r="J29" s="51"/>
      <c r="K29" s="41">
        <f>+HOUR(H29)</f>
        <v>0</v>
      </c>
      <c r="L29" s="139">
        <f>IF((+K29+I29)&gt;8,8,+(+K29+I29))</f>
        <v>0</v>
      </c>
      <c r="M29" s="140"/>
      <c r="N29" s="44">
        <f>IF(K29&gt;=8,K29-L29+I29,0)</f>
        <v>0</v>
      </c>
      <c r="O29" s="45"/>
      <c r="P29" s="141"/>
      <c r="Q29" s="142"/>
    </row>
    <row r="30" spans="1:17" s="42" customFormat="1" ht="25.5" customHeight="1" hidden="1">
      <c r="A30" s="53"/>
      <c r="B30" s="53"/>
      <c r="C30" s="38"/>
      <c r="D30" s="57"/>
      <c r="E30" s="29"/>
      <c r="F30" s="29"/>
      <c r="G30" s="57"/>
      <c r="H30" s="40"/>
      <c r="I30" s="41">
        <f>IF(MINUTE(+H29)&gt;12,0.3,IF(MINUTE(+H29)&gt;6,0.2,IF(MINUTE(+H29)&gt;0,0.1,0)))</f>
        <v>0</v>
      </c>
      <c r="J30" s="51"/>
      <c r="K30" s="41"/>
      <c r="L30" s="43"/>
      <c r="M30" s="44"/>
      <c r="N30" s="47"/>
      <c r="O30" s="45"/>
      <c r="P30" s="52"/>
      <c r="Q30" s="50"/>
    </row>
    <row r="31" spans="1:17" s="42" customFormat="1" ht="25.5" customHeight="1">
      <c r="A31" s="53">
        <v>10</v>
      </c>
      <c r="B31" s="53">
        <v>25</v>
      </c>
      <c r="C31" s="38"/>
      <c r="D31" s="137"/>
      <c r="E31" s="138"/>
      <c r="F31" s="39"/>
      <c r="G31" s="38"/>
      <c r="H31" s="40">
        <f>+(D31-C31)+(G31-F31)</f>
        <v>0</v>
      </c>
      <c r="I31" s="41">
        <f>IF(MINUTE(+H31)&gt;54,1,IF(MINUTE(+H31)&gt;48,0.9,IF(MINUTE(+H31)&gt;42,0.8,IF(MINUTE(+H31)&gt;36,0.7,IF(MINUTE(+H31)&gt;30,0.6,IF(MINUTE(+H31)&gt;24,0.5,IF(MINUTE(+H31)&gt;18,0.4,+I32)))))))</f>
        <v>0</v>
      </c>
      <c r="J31" s="51"/>
      <c r="K31" s="41">
        <f>+HOUR(H31)</f>
        <v>0</v>
      </c>
      <c r="L31" s="139">
        <f>IF((+K31+I31)&gt;8,8,+(+K31+I31))</f>
        <v>0</v>
      </c>
      <c r="M31" s="140"/>
      <c r="N31" s="44">
        <f>IF(K31&gt;=8,K31-L31+I31,0)</f>
        <v>0</v>
      </c>
      <c r="O31" s="45"/>
      <c r="P31" s="155"/>
      <c r="Q31" s="156"/>
    </row>
    <row r="32" spans="1:17" s="42" customFormat="1" ht="25.5" customHeight="1" hidden="1">
      <c r="A32" s="53"/>
      <c r="B32" s="53"/>
      <c r="C32" s="38"/>
      <c r="D32" s="137"/>
      <c r="E32" s="138"/>
      <c r="F32" s="39"/>
      <c r="G32" s="38"/>
      <c r="H32" s="40"/>
      <c r="I32" s="41">
        <f>IF(MINUTE(+H31)&gt;12,0.3,IF(MINUTE(+H31)&gt;6,0.2,IF(MINUTE(+H31)&gt;0,0.1,0)))</f>
        <v>0</v>
      </c>
      <c r="J32" s="51"/>
      <c r="K32" s="51"/>
      <c r="L32" s="43"/>
      <c r="M32" s="44"/>
      <c r="N32" s="47"/>
      <c r="O32" s="45"/>
      <c r="P32" s="52"/>
      <c r="Q32" s="50"/>
    </row>
    <row r="33" spans="1:17" s="42" customFormat="1" ht="25.5" customHeight="1">
      <c r="A33" s="53">
        <v>11</v>
      </c>
      <c r="B33" s="53">
        <v>26</v>
      </c>
      <c r="C33" s="38"/>
      <c r="D33" s="137"/>
      <c r="E33" s="138"/>
      <c r="F33" s="39"/>
      <c r="G33" s="38"/>
      <c r="H33" s="40">
        <f>+(D33-C33)+(G33-F33)</f>
        <v>0</v>
      </c>
      <c r="I33" s="41">
        <f>IF(MINUTE(+H33)&gt;54,1,IF(MINUTE(+H33)&gt;48,0.9,IF(MINUTE(+H33)&gt;42,0.8,IF(MINUTE(+H33)&gt;36,0.7,IF(MINUTE(+H33)&gt;30,0.6,IF(MINUTE(+H33)&gt;24,0.5,IF(MINUTE(+H33)&gt;18,0.4,+I34)))))))</f>
        <v>0</v>
      </c>
      <c r="J33" s="51"/>
      <c r="K33" s="41">
        <f>+HOUR(H33)</f>
        <v>0</v>
      </c>
      <c r="L33" s="139">
        <f>IF((+K33+I33)&gt;8,8,+(+K33+I33))</f>
        <v>0</v>
      </c>
      <c r="M33" s="140"/>
      <c r="N33" s="44">
        <f>IF(K33&gt;=8,K33-L33+I33,0)</f>
        <v>0</v>
      </c>
      <c r="O33" s="45"/>
      <c r="P33" s="141"/>
      <c r="Q33" s="142"/>
    </row>
    <row r="34" spans="1:17" s="42" customFormat="1" ht="25.5" customHeight="1" hidden="1">
      <c r="A34" s="53"/>
      <c r="B34" s="53"/>
      <c r="C34" s="38"/>
      <c r="D34" s="137"/>
      <c r="E34" s="138"/>
      <c r="F34" s="39"/>
      <c r="G34" s="38"/>
      <c r="H34" s="40"/>
      <c r="I34" s="41">
        <f>IF(MINUTE(+H33)&gt;12,0.3,IF(MINUTE(+H33)&gt;6,0.2,IF(MINUTE(+H33)&gt;0,0.1,0)))</f>
        <v>0</v>
      </c>
      <c r="J34" s="51"/>
      <c r="K34" s="41"/>
      <c r="L34" s="43"/>
      <c r="M34" s="44"/>
      <c r="N34" s="47"/>
      <c r="O34" s="45"/>
      <c r="P34" s="55"/>
      <c r="Q34" s="56"/>
    </row>
    <row r="35" spans="1:17" s="42" customFormat="1" ht="25.5" customHeight="1">
      <c r="A35" s="53">
        <v>12</v>
      </c>
      <c r="B35" s="53">
        <v>27</v>
      </c>
      <c r="C35" s="38"/>
      <c r="D35" s="137"/>
      <c r="E35" s="138"/>
      <c r="F35" s="39"/>
      <c r="G35" s="38"/>
      <c r="H35" s="40">
        <f>+(D35-C35)+(G35-F35)</f>
        <v>0</v>
      </c>
      <c r="I35" s="41">
        <f>IF(MINUTE(+H35)&gt;54,1,IF(MINUTE(+H35)&gt;48,0.9,IF(MINUTE(+H35)&gt;42,0.8,IF(MINUTE(+H35)&gt;36,0.7,IF(MINUTE(+H35)&gt;30,0.6,IF(MINUTE(+H35)&gt;24,0.5,IF(MINUTE(+H35)&gt;18,0.4,+I36)))))))</f>
        <v>0</v>
      </c>
      <c r="J35" s="51"/>
      <c r="K35" s="41">
        <f>+HOUR(H35)</f>
        <v>0</v>
      </c>
      <c r="L35" s="139">
        <f>IF((+K35+I35)&gt;8,8,+(+K35+I35))</f>
        <v>0</v>
      </c>
      <c r="M35" s="140"/>
      <c r="N35" s="44">
        <f>IF(K35&gt;=8,K35-L35+I35,0)</f>
        <v>0</v>
      </c>
      <c r="O35" s="45"/>
      <c r="P35" s="141"/>
      <c r="Q35" s="142"/>
    </row>
    <row r="36" spans="1:17" s="42" customFormat="1" ht="25.5" customHeight="1" hidden="1">
      <c r="A36" s="53"/>
      <c r="B36" s="53"/>
      <c r="C36" s="38"/>
      <c r="D36" s="137"/>
      <c r="E36" s="138"/>
      <c r="F36" s="39"/>
      <c r="G36" s="38"/>
      <c r="H36" s="40"/>
      <c r="I36" s="41">
        <f>IF(MINUTE(+H35)&gt;12,0.3,IF(MINUTE(+H35)&gt;6,0.2,IF(MINUTE(+H35)&gt;0,0.1,0)))</f>
        <v>0</v>
      </c>
      <c r="J36" s="51"/>
      <c r="K36" s="51"/>
      <c r="L36" s="43"/>
      <c r="M36" s="44"/>
      <c r="N36" s="47"/>
      <c r="O36" s="45"/>
      <c r="P36" s="52"/>
      <c r="Q36" s="50"/>
    </row>
    <row r="37" spans="1:17" s="42" customFormat="1" ht="25.5" customHeight="1">
      <c r="A37" s="53">
        <v>13</v>
      </c>
      <c r="B37" s="53">
        <v>28</v>
      </c>
      <c r="C37" s="38"/>
      <c r="D37" s="137"/>
      <c r="E37" s="138"/>
      <c r="F37" s="39"/>
      <c r="G37" s="38"/>
      <c r="H37" s="40">
        <f>+(D37-C37)+(G37-F37)</f>
        <v>0</v>
      </c>
      <c r="I37" s="41">
        <f>IF(MINUTE(+H37)&gt;54,1,IF(MINUTE(+H37)&gt;48,0.9,IF(MINUTE(+H37)&gt;42,0.8,IF(MINUTE(+H37)&gt;36,0.7,IF(MINUTE(+H37)&gt;30,0.6,IF(MINUTE(+H37)&gt;24,0.5,IF(MINUTE(+H37)&gt;18,0.4,+I38)))))))</f>
        <v>0</v>
      </c>
      <c r="J37" s="51"/>
      <c r="K37" s="41">
        <f>+HOUR(H37)</f>
        <v>0</v>
      </c>
      <c r="L37" s="139">
        <f>IF((+K37+I37)&gt;8,8,+(+K37+I37))</f>
        <v>0</v>
      </c>
      <c r="M37" s="140"/>
      <c r="N37" s="44">
        <f>IF(K37&gt;=8,K37-L37+I37,0)</f>
        <v>0</v>
      </c>
      <c r="O37" s="45"/>
      <c r="P37" s="155"/>
      <c r="Q37" s="156"/>
    </row>
    <row r="38" spans="1:17" s="42" customFormat="1" ht="25.5" customHeight="1" hidden="1">
      <c r="A38" s="53"/>
      <c r="B38" s="53"/>
      <c r="C38" s="38"/>
      <c r="D38" s="137"/>
      <c r="E38" s="138"/>
      <c r="F38" s="39"/>
      <c r="G38" s="38"/>
      <c r="H38" s="40"/>
      <c r="I38" s="41">
        <f>IF(MINUTE(+H37)&gt;12,0.3,IF(MINUTE(+H37)&gt;6,0.2,IF(MINUTE(+H37)&gt;0,0.1,0)))</f>
        <v>0</v>
      </c>
      <c r="J38" s="51"/>
      <c r="K38" s="41"/>
      <c r="L38" s="43"/>
      <c r="M38" s="44"/>
      <c r="N38" s="47"/>
      <c r="O38" s="45"/>
      <c r="P38" s="52"/>
      <c r="Q38" s="50"/>
    </row>
    <row r="39" spans="1:17" s="42" customFormat="1" ht="25.5" customHeight="1">
      <c r="A39" s="53">
        <v>14</v>
      </c>
      <c r="B39" s="53">
        <v>29</v>
      </c>
      <c r="C39" s="38"/>
      <c r="D39" s="137"/>
      <c r="E39" s="138"/>
      <c r="F39" s="39"/>
      <c r="G39" s="38"/>
      <c r="H39" s="40">
        <f>+(D39-C39)+(G39-F39)</f>
        <v>0</v>
      </c>
      <c r="I39" s="41">
        <f>IF(MINUTE(+H39)&gt;54,1,IF(MINUTE(+H39)&gt;48,0.9,IF(MINUTE(+H39)&gt;42,0.8,IF(MINUTE(+H39)&gt;36,0.7,IF(MINUTE(+H39)&gt;30,0.6,IF(MINUTE(+H39)&gt;24,0.5,IF(MINUTE(+H39)&gt;18,0.4,+I40)))))))</f>
        <v>0</v>
      </c>
      <c r="J39" s="51"/>
      <c r="K39" s="41">
        <f>+HOUR(H39)</f>
        <v>0</v>
      </c>
      <c r="L39" s="139">
        <f>IF((+K39+I39)&gt;8,8,+(+K39+I39))</f>
        <v>0</v>
      </c>
      <c r="M39" s="140"/>
      <c r="N39" s="44">
        <f>IF(K39&gt;=8,K39-L39+I39,0)</f>
        <v>0</v>
      </c>
      <c r="O39" s="45"/>
      <c r="P39" s="141"/>
      <c r="Q39" s="142"/>
    </row>
    <row r="40" spans="1:17" s="42" customFormat="1" ht="25.5" customHeight="1" hidden="1">
      <c r="A40" s="53"/>
      <c r="B40" s="53"/>
      <c r="C40" s="38"/>
      <c r="D40" s="137"/>
      <c r="E40" s="138"/>
      <c r="F40" s="39"/>
      <c r="G40" s="38"/>
      <c r="H40" s="40"/>
      <c r="I40" s="41">
        <f>IF(MINUTE(+H39)&gt;12,0.3,IF(MINUTE(+H39)&gt;6,0.2,IF(MINUTE(+H39)&gt;0,0.1,0)))</f>
        <v>0</v>
      </c>
      <c r="J40" s="51"/>
      <c r="K40" s="51"/>
      <c r="L40" s="43"/>
      <c r="M40" s="44"/>
      <c r="N40" s="47"/>
      <c r="O40" s="45"/>
      <c r="P40" s="52"/>
      <c r="Q40" s="50"/>
    </row>
    <row r="41" spans="1:17" s="42" customFormat="1" ht="25.5" customHeight="1">
      <c r="A41" s="53">
        <v>15</v>
      </c>
      <c r="B41" s="53">
        <v>30</v>
      </c>
      <c r="C41" s="38"/>
      <c r="D41" s="137"/>
      <c r="E41" s="138"/>
      <c r="F41" s="39"/>
      <c r="G41" s="38"/>
      <c r="H41" s="40">
        <f>+(D41-C41)+(G41-F41)</f>
        <v>0</v>
      </c>
      <c r="I41" s="41">
        <f>IF(MINUTE(+H41)&gt;54,1,IF(MINUTE(+H41)&gt;48,0.9,IF(MINUTE(+H41)&gt;42,0.8,IF(MINUTE(+H41)&gt;36,0.7,IF(MINUTE(+H41)&gt;30,0.6,IF(MINUTE(+H41)&gt;24,0.5,IF(MINUTE(+H41)&gt;18,0.4,+I42)))))))</f>
        <v>0</v>
      </c>
      <c r="J41" s="51"/>
      <c r="K41" s="41">
        <f>+HOUR(H41)</f>
        <v>0</v>
      </c>
      <c r="L41" s="139">
        <f>IF((+K41+I41)&gt;8,8,+(+K41+I41))</f>
        <v>0</v>
      </c>
      <c r="M41" s="140"/>
      <c r="N41" s="44">
        <f>IF(K41&gt;=8,K41-L41+I41,0)</f>
        <v>0</v>
      </c>
      <c r="O41" s="45"/>
      <c r="P41" s="141"/>
      <c r="Q41" s="142"/>
    </row>
    <row r="42" spans="1:17" s="42" customFormat="1" ht="25.5" customHeight="1" hidden="1">
      <c r="A42" s="58"/>
      <c r="B42" s="58"/>
      <c r="C42" s="57"/>
      <c r="D42" s="57"/>
      <c r="E42" s="29"/>
      <c r="F42" s="29"/>
      <c r="G42" s="57"/>
      <c r="H42" s="40"/>
      <c r="I42" s="41">
        <f>IF(MINUTE(+H41)&gt;12,0.3,IF(MINUTE(+H41)&gt;6,0.2,IF(MINUTE(+H41)&gt;0,0.1,0)))</f>
        <v>0</v>
      </c>
      <c r="J42" s="51"/>
      <c r="K42" s="41"/>
      <c r="L42" s="43"/>
      <c r="M42" s="44"/>
      <c r="N42" s="47"/>
      <c r="O42" s="45"/>
      <c r="P42" s="52"/>
      <c r="Q42" s="50"/>
    </row>
    <row r="43" spans="1:17" s="42" customFormat="1" ht="25.5" customHeight="1">
      <c r="A43" s="59"/>
      <c r="B43" s="53">
        <v>31</v>
      </c>
      <c r="C43" s="38"/>
      <c r="D43" s="137"/>
      <c r="E43" s="138"/>
      <c r="F43" s="39"/>
      <c r="G43" s="38"/>
      <c r="H43" s="40">
        <f>+(D43-C43)+(G43-F43)</f>
        <v>0</v>
      </c>
      <c r="I43" s="41">
        <f>IF(MINUTE(+H43)&gt;54,1,IF(MINUTE(+H43)&gt;48,0.9,IF(MINUTE(+H43)&gt;42,0.8,IF(MINUTE(+H43)&gt;36,0.7,IF(MINUTE(+H43)&gt;30,0.6,IF(MINUTE(+H43)&gt;24,0.5,IF(MINUTE(+H43)&gt;18,0.4,+I44)))))))</f>
        <v>0</v>
      </c>
      <c r="J43" s="51"/>
      <c r="K43" s="41">
        <f>+HOUR(H43)</f>
        <v>0</v>
      </c>
      <c r="L43" s="139">
        <f>IF((+K43+I43)&gt;8,8,+(+K43+I43))</f>
        <v>0</v>
      </c>
      <c r="M43" s="140"/>
      <c r="N43" s="44">
        <f>IF(K43&gt;=8,K43-L43+I43,0)</f>
        <v>0</v>
      </c>
      <c r="O43" s="45"/>
      <c r="P43" s="141"/>
      <c r="Q43" s="142"/>
    </row>
    <row r="44" spans="1:17" s="42" customFormat="1" ht="25.5" customHeight="1" hidden="1">
      <c r="A44" s="58"/>
      <c r="B44" s="58"/>
      <c r="C44" s="51"/>
      <c r="D44" s="51"/>
      <c r="E44" s="60"/>
      <c r="F44" s="60"/>
      <c r="G44" s="51"/>
      <c r="H44" s="51"/>
      <c r="I44" s="41">
        <f>IF(MINUTE(+H43)&gt;12,0.3,IF(MINUTE(+H43)&gt;6,0.2,IF(MINUTE(+H43)&gt;0,0.1,0)))</f>
        <v>0</v>
      </c>
      <c r="J44" s="51"/>
      <c r="K44" s="51"/>
      <c r="L44" s="61"/>
      <c r="M44" s="62"/>
      <c r="N44" s="63"/>
      <c r="O44" s="64"/>
      <c r="P44" s="65"/>
      <c r="Q44" s="66"/>
    </row>
    <row r="45" spans="1:17" s="2" customFormat="1" ht="23.25" customHeight="1">
      <c r="A45" s="67" t="s">
        <v>30</v>
      </c>
      <c r="B45" s="67"/>
      <c r="C45" s="68"/>
      <c r="D45" s="143"/>
      <c r="E45" s="144"/>
      <c r="F45" s="69"/>
      <c r="G45" s="70"/>
      <c r="H45" s="68"/>
      <c r="I45" s="68"/>
      <c r="J45" s="68"/>
      <c r="K45" s="68"/>
      <c r="L45" s="145">
        <f>SUM(L13:M43)</f>
        <v>0</v>
      </c>
      <c r="M45" s="146"/>
      <c r="N45" s="71">
        <f>SUM(N13:N43)</f>
        <v>0</v>
      </c>
      <c r="O45" s="72">
        <f>SUM(O13:O43)</f>
        <v>0</v>
      </c>
      <c r="P45" s="147"/>
      <c r="Q45" s="148"/>
    </row>
    <row r="46" spans="1:18" s="2" customFormat="1" ht="17.25" customHeight="1">
      <c r="A46" s="154" t="s">
        <v>31</v>
      </c>
      <c r="B46" s="154"/>
      <c r="C46" s="154"/>
      <c r="D46" s="154"/>
      <c r="E46" s="154"/>
      <c r="F46" s="154"/>
      <c r="G46" s="154"/>
      <c r="H46" s="154"/>
      <c r="I46" s="154"/>
      <c r="J46" s="154"/>
      <c r="K46" s="154"/>
      <c r="L46" s="154"/>
      <c r="M46" s="154"/>
      <c r="N46" s="154"/>
      <c r="O46" s="154"/>
      <c r="P46" s="154"/>
      <c r="Q46" s="154"/>
      <c r="R46" s="74"/>
    </row>
    <row r="47" spans="1:17" ht="20.25">
      <c r="A47" s="118" t="s">
        <v>81</v>
      </c>
      <c r="B47" s="109"/>
      <c r="C47" s="109"/>
      <c r="D47" s="109"/>
      <c r="E47" s="109"/>
      <c r="F47" s="109"/>
      <c r="G47" s="109"/>
      <c r="H47" s="109"/>
      <c r="I47" s="109"/>
      <c r="J47" s="109"/>
      <c r="K47" s="109"/>
      <c r="L47" s="109"/>
      <c r="M47" s="109"/>
      <c r="N47" s="109"/>
      <c r="O47" s="109"/>
      <c r="P47" s="109"/>
      <c r="Q47" s="109"/>
    </row>
    <row r="48" spans="1:17" ht="18.75" customHeight="1">
      <c r="A48" s="118" t="s">
        <v>80</v>
      </c>
      <c r="B48" s="75"/>
      <c r="C48" s="76"/>
      <c r="D48" s="76"/>
      <c r="E48" s="76"/>
      <c r="F48" s="76"/>
      <c r="G48" s="76"/>
      <c r="H48" s="76"/>
      <c r="I48" s="76"/>
      <c r="J48" s="76"/>
      <c r="K48" s="76"/>
      <c r="L48" s="76"/>
      <c r="M48" s="76"/>
      <c r="N48" s="149" t="s">
        <v>32</v>
      </c>
      <c r="O48" s="150"/>
      <c r="P48" s="150"/>
      <c r="Q48" s="151"/>
    </row>
    <row r="49" spans="1:17" ht="18.75" customHeight="1">
      <c r="A49" s="8" t="s">
        <v>36</v>
      </c>
      <c r="B49" s="75"/>
      <c r="C49" s="76"/>
      <c r="D49" s="76"/>
      <c r="E49" s="76"/>
      <c r="F49" s="76"/>
      <c r="G49" s="76"/>
      <c r="H49" s="76"/>
      <c r="I49" s="76"/>
      <c r="J49" s="76"/>
      <c r="K49" s="76"/>
      <c r="L49" s="76"/>
      <c r="M49" s="77"/>
      <c r="N49" s="78" t="s">
        <v>33</v>
      </c>
      <c r="O49" s="79" t="s">
        <v>34</v>
      </c>
      <c r="P49" s="152" t="s">
        <v>35</v>
      </c>
      <c r="Q49" s="153"/>
    </row>
    <row r="50" spans="1:17" ht="18" customHeight="1">
      <c r="A50" s="8" t="s">
        <v>37</v>
      </c>
      <c r="B50" s="8"/>
      <c r="C50" s="8"/>
      <c r="D50" s="8"/>
      <c r="E50" s="8"/>
      <c r="F50" s="8"/>
      <c r="G50" s="8"/>
      <c r="H50" s="8"/>
      <c r="I50" s="8"/>
      <c r="J50" s="8"/>
      <c r="K50" s="8"/>
      <c r="L50" s="8"/>
      <c r="M50" s="8"/>
      <c r="N50" s="80"/>
      <c r="O50" s="108"/>
      <c r="P50" s="129">
        <f>(+$C$10+$C$11)*O50</f>
        <v>0</v>
      </c>
      <c r="Q50" s="129"/>
    </row>
    <row r="51" spans="1:17" ht="18" customHeight="1">
      <c r="A51" s="8" t="s">
        <v>38</v>
      </c>
      <c r="B51" s="8"/>
      <c r="C51" s="8"/>
      <c r="D51" s="8"/>
      <c r="E51" s="8"/>
      <c r="F51" s="8"/>
      <c r="G51" s="8"/>
      <c r="H51" s="8"/>
      <c r="I51" s="8"/>
      <c r="J51" s="8"/>
      <c r="K51" s="8"/>
      <c r="L51" s="8"/>
      <c r="M51" s="8"/>
      <c r="N51" s="80"/>
      <c r="O51" s="108"/>
      <c r="P51" s="129">
        <f>(+$C$10+$C$11)*O51</f>
        <v>0</v>
      </c>
      <c r="Q51" s="129"/>
    </row>
    <row r="52" spans="1:17" ht="18" customHeight="1">
      <c r="A52" s="8" t="s">
        <v>64</v>
      </c>
      <c r="B52" s="8"/>
      <c r="C52" s="8"/>
      <c r="D52" s="8"/>
      <c r="E52" s="8"/>
      <c r="F52" s="8"/>
      <c r="G52" s="8"/>
      <c r="H52" s="8"/>
      <c r="I52" s="8"/>
      <c r="J52" s="8"/>
      <c r="K52" s="8"/>
      <c r="L52" s="8"/>
      <c r="M52" s="8"/>
      <c r="N52" s="80"/>
      <c r="O52" s="108"/>
      <c r="P52" s="129">
        <f>(+$C$10+$C$11)*O52</f>
        <v>0</v>
      </c>
      <c r="Q52" s="129"/>
    </row>
    <row r="53" spans="1:17" ht="18" customHeight="1">
      <c r="A53" s="8" t="s">
        <v>82</v>
      </c>
      <c r="B53" s="8"/>
      <c r="C53" s="8"/>
      <c r="D53" s="8"/>
      <c r="E53" s="8"/>
      <c r="F53" s="8"/>
      <c r="G53" s="8"/>
      <c r="H53" s="8"/>
      <c r="I53" s="8"/>
      <c r="J53" s="8"/>
      <c r="K53" s="8"/>
      <c r="L53" s="8"/>
      <c r="M53" s="8"/>
      <c r="N53" s="80"/>
      <c r="O53" s="108"/>
      <c r="P53" s="129">
        <f aca="true" t="shared" si="0" ref="P53:P58">(+$C$10+$C$11)*O53</f>
        <v>0</v>
      </c>
      <c r="Q53" s="129"/>
    </row>
    <row r="54" spans="1:17" ht="18" customHeight="1">
      <c r="A54" s="8" t="s">
        <v>83</v>
      </c>
      <c r="B54" s="8"/>
      <c r="C54" s="8"/>
      <c r="D54" s="8"/>
      <c r="E54" s="8"/>
      <c r="F54" s="8"/>
      <c r="G54" s="8"/>
      <c r="H54" s="8"/>
      <c r="I54" s="8"/>
      <c r="J54" s="8"/>
      <c r="K54" s="8"/>
      <c r="L54" s="8"/>
      <c r="M54" s="8"/>
      <c r="N54" s="80"/>
      <c r="O54" s="108"/>
      <c r="P54" s="129">
        <f t="shared" si="0"/>
        <v>0</v>
      </c>
      <c r="Q54" s="129"/>
    </row>
    <row r="55" spans="1:17" ht="18" customHeight="1">
      <c r="A55" s="8" t="s">
        <v>84</v>
      </c>
      <c r="B55" s="8"/>
      <c r="C55" s="8"/>
      <c r="D55" s="8"/>
      <c r="E55" s="8"/>
      <c r="F55" s="8"/>
      <c r="G55" s="8"/>
      <c r="H55" s="8"/>
      <c r="I55" s="8"/>
      <c r="J55" s="8"/>
      <c r="K55" s="8"/>
      <c r="L55" s="8"/>
      <c r="M55" s="8"/>
      <c r="N55" s="80"/>
      <c r="O55" s="108"/>
      <c r="P55" s="129">
        <f t="shared" si="0"/>
        <v>0</v>
      </c>
      <c r="Q55" s="129"/>
    </row>
    <row r="56" spans="1:17" ht="18" customHeight="1">
      <c r="A56" s="8" t="s">
        <v>39</v>
      </c>
      <c r="B56" s="8"/>
      <c r="C56" s="8"/>
      <c r="D56" s="8"/>
      <c r="E56" s="8"/>
      <c r="F56" s="8"/>
      <c r="G56" s="8"/>
      <c r="H56" s="8"/>
      <c r="I56" s="8"/>
      <c r="J56" s="8"/>
      <c r="K56" s="8"/>
      <c r="L56" s="8"/>
      <c r="M56" s="8"/>
      <c r="N56" s="80"/>
      <c r="O56" s="108"/>
      <c r="P56" s="129">
        <f t="shared" si="0"/>
        <v>0</v>
      </c>
      <c r="Q56" s="129"/>
    </row>
    <row r="57" spans="1:17" ht="18" customHeight="1">
      <c r="A57" s="8" t="s">
        <v>85</v>
      </c>
      <c r="B57" s="8"/>
      <c r="C57" s="8"/>
      <c r="D57" s="8"/>
      <c r="E57" s="8"/>
      <c r="F57" s="8"/>
      <c r="G57" s="8"/>
      <c r="H57" s="8"/>
      <c r="I57" s="8"/>
      <c r="J57" s="8"/>
      <c r="K57" s="8"/>
      <c r="L57" s="8"/>
      <c r="M57" s="8"/>
      <c r="N57" s="80"/>
      <c r="O57" s="108"/>
      <c r="P57" s="129">
        <f t="shared" si="0"/>
        <v>0</v>
      </c>
      <c r="Q57" s="129"/>
    </row>
    <row r="58" spans="1:17" ht="18" customHeight="1">
      <c r="A58" s="8" t="s">
        <v>59</v>
      </c>
      <c r="B58" s="8"/>
      <c r="C58" s="8"/>
      <c r="D58" s="8"/>
      <c r="E58" s="8"/>
      <c r="F58" s="8"/>
      <c r="G58" s="8"/>
      <c r="H58" s="8"/>
      <c r="I58" s="8"/>
      <c r="J58" s="8"/>
      <c r="K58" s="8"/>
      <c r="L58" s="8"/>
      <c r="M58" s="8"/>
      <c r="N58" s="80"/>
      <c r="O58" s="108"/>
      <c r="P58" s="129">
        <f t="shared" si="0"/>
        <v>0</v>
      </c>
      <c r="Q58" s="129"/>
    </row>
    <row r="59" spans="1:17" ht="18" customHeight="1">
      <c r="A59" s="112" t="s">
        <v>86</v>
      </c>
      <c r="B59" s="8"/>
      <c r="C59" s="8"/>
      <c r="D59" s="8"/>
      <c r="E59" s="8"/>
      <c r="F59" s="8"/>
      <c r="G59" s="8"/>
      <c r="H59" s="8"/>
      <c r="I59" s="8"/>
      <c r="J59" s="8"/>
      <c r="K59" s="8"/>
      <c r="L59" s="8"/>
      <c r="M59" s="8"/>
      <c r="N59" s="81" t="s">
        <v>40</v>
      </c>
      <c r="O59" s="82">
        <f>SUM(O50:O58)</f>
        <v>0</v>
      </c>
      <c r="P59" s="130">
        <f>SUM(P50:Q58)</f>
        <v>0</v>
      </c>
      <c r="Q59" s="130"/>
    </row>
    <row r="60" spans="1:17" ht="18" customHeight="1">
      <c r="A60" s="8" t="s">
        <v>62</v>
      </c>
      <c r="B60" s="8"/>
      <c r="C60" s="8"/>
      <c r="D60" s="8"/>
      <c r="E60" s="8"/>
      <c r="F60" s="8"/>
      <c r="G60" s="8"/>
      <c r="H60" s="8"/>
      <c r="I60" s="8"/>
      <c r="J60" s="8"/>
      <c r="K60" s="8"/>
      <c r="L60" s="8"/>
      <c r="M60" s="8"/>
      <c r="N60" s="81"/>
      <c r="O60" s="82"/>
      <c r="P60" s="111"/>
      <c r="Q60" s="111"/>
    </row>
    <row r="61" spans="1:17" ht="7.5" customHeight="1">
      <c r="A61" s="75"/>
      <c r="B61" s="75"/>
      <c r="C61" s="76"/>
      <c r="D61" s="76"/>
      <c r="E61" s="76"/>
      <c r="F61" s="76"/>
      <c r="G61" s="76"/>
      <c r="H61" s="76"/>
      <c r="I61" s="76"/>
      <c r="J61" s="76"/>
      <c r="K61" s="76"/>
      <c r="L61" s="76"/>
      <c r="M61" s="76"/>
      <c r="N61" s="83"/>
      <c r="O61" s="83"/>
      <c r="P61" s="84"/>
      <c r="Q61" s="84"/>
    </row>
    <row r="62" spans="1:17" s="89" customFormat="1" ht="16.5" customHeight="1">
      <c r="A62" s="85"/>
      <c r="B62" s="86" t="s">
        <v>41</v>
      </c>
      <c r="C62" s="87"/>
      <c r="D62" s="123" t="s">
        <v>42</v>
      </c>
      <c r="E62" s="124"/>
      <c r="F62" s="125"/>
      <c r="G62" s="123" t="s">
        <v>43</v>
      </c>
      <c r="H62" s="124"/>
      <c r="I62" s="124"/>
      <c r="J62" s="124"/>
      <c r="K62" s="124"/>
      <c r="L62" s="125"/>
      <c r="M62" s="126" t="s">
        <v>61</v>
      </c>
      <c r="N62" s="127"/>
      <c r="O62" s="128"/>
      <c r="P62" s="110"/>
      <c r="Q62" s="88"/>
    </row>
    <row r="63" spans="1:17" s="89" customFormat="1" ht="16.5" customHeight="1">
      <c r="A63" s="85"/>
      <c r="B63" s="86" t="s">
        <v>44</v>
      </c>
      <c r="C63" s="87"/>
      <c r="D63" s="123" t="s">
        <v>45</v>
      </c>
      <c r="E63" s="124"/>
      <c r="F63" s="125"/>
      <c r="G63" s="123" t="s">
        <v>46</v>
      </c>
      <c r="H63" s="124"/>
      <c r="I63" s="124"/>
      <c r="J63" s="124"/>
      <c r="K63" s="124"/>
      <c r="L63" s="125"/>
      <c r="M63" s="126" t="s">
        <v>47</v>
      </c>
      <c r="N63" s="127"/>
      <c r="O63" s="128"/>
      <c r="P63" s="90"/>
      <c r="Q63" s="90"/>
    </row>
    <row r="64" spans="1:17" ht="8.25" customHeight="1" thickBot="1">
      <c r="A64" s="8"/>
      <c r="B64" s="8"/>
      <c r="C64" s="8"/>
      <c r="D64" s="8"/>
      <c r="E64" s="8"/>
      <c r="F64" s="8"/>
      <c r="G64" s="8"/>
      <c r="H64" s="8"/>
      <c r="I64" s="8"/>
      <c r="J64" s="8"/>
      <c r="K64" s="8"/>
      <c r="L64" s="8"/>
      <c r="M64" s="8"/>
      <c r="N64" s="8"/>
      <c r="O64" s="8"/>
      <c r="P64" s="91"/>
      <c r="Q64" s="8"/>
    </row>
    <row r="65" spans="1:17" ht="20.25" customHeight="1">
      <c r="A65" s="92" t="s">
        <v>48</v>
      </c>
      <c r="B65" s="93"/>
      <c r="C65" s="93"/>
      <c r="D65" s="93"/>
      <c r="E65" s="93"/>
      <c r="F65" s="93"/>
      <c r="G65" s="93"/>
      <c r="H65" s="93"/>
      <c r="I65" s="93"/>
      <c r="J65" s="93"/>
      <c r="K65" s="93"/>
      <c r="L65" s="93"/>
      <c r="M65" s="93"/>
      <c r="N65" s="93"/>
      <c r="O65" s="93"/>
      <c r="P65" s="131" t="s">
        <v>65</v>
      </c>
      <c r="Q65" s="132"/>
    </row>
    <row r="66" spans="1:17" ht="16.5" customHeight="1">
      <c r="A66" s="94" t="s">
        <v>49</v>
      </c>
      <c r="B66" s="95"/>
      <c r="C66" s="95"/>
      <c r="D66" s="95"/>
      <c r="E66" s="95"/>
      <c r="F66" s="95"/>
      <c r="G66" s="95"/>
      <c r="H66" s="95"/>
      <c r="I66" s="95"/>
      <c r="J66" s="95"/>
      <c r="K66" s="95"/>
      <c r="L66" s="95"/>
      <c r="M66" s="95"/>
      <c r="N66" s="96"/>
      <c r="O66" s="96"/>
      <c r="P66" s="133"/>
      <c r="Q66" s="134"/>
    </row>
    <row r="67" spans="1:17" ht="16.5" customHeight="1">
      <c r="A67" s="94" t="s">
        <v>50</v>
      </c>
      <c r="B67" s="95"/>
      <c r="C67" s="95"/>
      <c r="D67" s="95"/>
      <c r="E67" s="95"/>
      <c r="F67" s="95"/>
      <c r="G67" s="95"/>
      <c r="H67" s="95"/>
      <c r="I67" s="95"/>
      <c r="J67" s="95"/>
      <c r="K67" s="95"/>
      <c r="L67" s="95"/>
      <c r="M67" s="95"/>
      <c r="N67" s="96"/>
      <c r="O67" s="96"/>
      <c r="P67" s="133"/>
      <c r="Q67" s="134"/>
    </row>
    <row r="68" spans="1:17" ht="16.5" customHeight="1">
      <c r="A68" s="94" t="s">
        <v>51</v>
      </c>
      <c r="B68" s="95"/>
      <c r="C68" s="95"/>
      <c r="D68" s="95"/>
      <c r="E68" s="95"/>
      <c r="F68" s="95"/>
      <c r="G68" s="95"/>
      <c r="H68" s="95"/>
      <c r="I68" s="95"/>
      <c r="J68" s="95"/>
      <c r="K68" s="95"/>
      <c r="L68" s="95"/>
      <c r="M68" s="95"/>
      <c r="N68" s="96"/>
      <c r="O68" s="96"/>
      <c r="P68" s="133"/>
      <c r="Q68" s="134"/>
    </row>
    <row r="69" spans="1:17" ht="16.5" customHeight="1">
      <c r="A69" s="97"/>
      <c r="B69" s="85"/>
      <c r="C69" s="121"/>
      <c r="D69" s="121"/>
      <c r="E69" s="121"/>
      <c r="F69" s="121"/>
      <c r="G69" s="121"/>
      <c r="H69" s="98"/>
      <c r="I69" s="98"/>
      <c r="J69" s="98"/>
      <c r="K69" s="98"/>
      <c r="L69" s="85"/>
      <c r="M69" s="85"/>
      <c r="N69" s="121"/>
      <c r="O69" s="85"/>
      <c r="P69" s="133"/>
      <c r="Q69" s="134"/>
    </row>
    <row r="70" spans="1:17" ht="16.5" customHeight="1" thickBot="1">
      <c r="A70" s="119" t="s">
        <v>52</v>
      </c>
      <c r="B70" s="120"/>
      <c r="C70" s="122"/>
      <c r="D70" s="122"/>
      <c r="E70" s="122"/>
      <c r="F70" s="122"/>
      <c r="G70" s="122"/>
      <c r="H70" s="100"/>
      <c r="I70" s="100"/>
      <c r="J70" s="100"/>
      <c r="K70" s="100"/>
      <c r="L70" s="101" t="s">
        <v>53</v>
      </c>
      <c r="M70" s="102"/>
      <c r="N70" s="122"/>
      <c r="O70" s="102"/>
      <c r="P70" s="133"/>
      <c r="Q70" s="134"/>
    </row>
    <row r="71" spans="1:17" ht="20.25" customHeight="1">
      <c r="A71" s="92" t="s">
        <v>54</v>
      </c>
      <c r="B71" s="93"/>
      <c r="C71" s="93"/>
      <c r="D71" s="93"/>
      <c r="E71" s="93"/>
      <c r="F71" s="93"/>
      <c r="G71" s="93"/>
      <c r="H71" s="93"/>
      <c r="I71" s="93"/>
      <c r="J71" s="93"/>
      <c r="K71" s="93"/>
      <c r="L71" s="93"/>
      <c r="M71" s="93"/>
      <c r="N71" s="93"/>
      <c r="O71" s="93"/>
      <c r="P71" s="133"/>
      <c r="Q71" s="134"/>
    </row>
    <row r="72" spans="1:17" ht="16.5" customHeight="1">
      <c r="A72" s="103" t="s">
        <v>55</v>
      </c>
      <c r="B72" s="73"/>
      <c r="C72" s="73"/>
      <c r="D72" s="73"/>
      <c r="E72" s="73"/>
      <c r="F72" s="73"/>
      <c r="G72" s="73"/>
      <c r="H72" s="73"/>
      <c r="I72" s="73"/>
      <c r="J72" s="73"/>
      <c r="K72" s="73"/>
      <c r="L72" s="73"/>
      <c r="M72" s="73"/>
      <c r="N72" s="104"/>
      <c r="O72" s="104"/>
      <c r="P72" s="133"/>
      <c r="Q72" s="134"/>
    </row>
    <row r="73" spans="1:17" ht="16.5" customHeight="1">
      <c r="A73" s="103" t="s">
        <v>56</v>
      </c>
      <c r="B73" s="73"/>
      <c r="C73" s="73"/>
      <c r="D73" s="73"/>
      <c r="E73" s="73"/>
      <c r="F73" s="73"/>
      <c r="G73" s="73"/>
      <c r="H73" s="73"/>
      <c r="I73" s="73"/>
      <c r="J73" s="73"/>
      <c r="K73" s="73"/>
      <c r="L73" s="73"/>
      <c r="M73" s="73"/>
      <c r="N73" s="104"/>
      <c r="O73" s="104"/>
      <c r="P73" s="133"/>
      <c r="Q73" s="134"/>
    </row>
    <row r="74" spans="1:17" ht="16.5" customHeight="1">
      <c r="A74" s="103" t="s">
        <v>57</v>
      </c>
      <c r="B74" s="73"/>
      <c r="C74" s="73"/>
      <c r="D74" s="73"/>
      <c r="E74" s="73"/>
      <c r="F74" s="73"/>
      <c r="G74" s="73"/>
      <c r="H74" s="73"/>
      <c r="I74" s="73"/>
      <c r="J74" s="73"/>
      <c r="K74" s="73"/>
      <c r="L74" s="73"/>
      <c r="M74" s="73"/>
      <c r="N74" s="104"/>
      <c r="O74" s="104"/>
      <c r="P74" s="133"/>
      <c r="Q74" s="134"/>
    </row>
    <row r="75" spans="1:17" ht="16.5" customHeight="1">
      <c r="A75" s="97"/>
      <c r="B75" s="85"/>
      <c r="C75" s="121"/>
      <c r="D75" s="121"/>
      <c r="E75" s="121"/>
      <c r="F75" s="121"/>
      <c r="G75" s="121"/>
      <c r="H75" s="98"/>
      <c r="I75" s="98"/>
      <c r="J75" s="98"/>
      <c r="K75" s="98"/>
      <c r="L75" s="85"/>
      <c r="M75" s="85"/>
      <c r="N75" s="121"/>
      <c r="O75" s="85"/>
      <c r="P75" s="133"/>
      <c r="Q75" s="134"/>
    </row>
    <row r="76" spans="1:17" ht="16.5" customHeight="1" thickBot="1">
      <c r="A76" s="99" t="s">
        <v>58</v>
      </c>
      <c r="B76" s="105"/>
      <c r="C76" s="122"/>
      <c r="D76" s="122"/>
      <c r="E76" s="122"/>
      <c r="F76" s="122"/>
      <c r="G76" s="122"/>
      <c r="H76" s="100"/>
      <c r="I76" s="100"/>
      <c r="J76" s="100"/>
      <c r="K76" s="100"/>
      <c r="L76" s="101" t="s">
        <v>53</v>
      </c>
      <c r="M76" s="102"/>
      <c r="N76" s="122"/>
      <c r="O76" s="102"/>
      <c r="P76" s="135"/>
      <c r="Q76" s="136"/>
    </row>
    <row r="77" spans="1:17" ht="20.25">
      <c r="A77" s="106" t="s">
        <v>87</v>
      </c>
      <c r="B77" s="107"/>
      <c r="C77" s="107"/>
      <c r="D77" s="107"/>
      <c r="E77" s="107"/>
      <c r="F77" s="107"/>
      <c r="G77" s="107"/>
      <c r="H77" s="107"/>
      <c r="I77" s="107"/>
      <c r="J77" s="107"/>
      <c r="K77" s="107"/>
      <c r="L77" s="107"/>
      <c r="M77" s="107"/>
      <c r="N77" s="107"/>
      <c r="O77" s="107"/>
      <c r="P77" s="8"/>
      <c r="Q77" s="8"/>
    </row>
  </sheetData>
  <sheetProtection/>
  <mergeCells count="112">
    <mergeCell ref="F4:L4"/>
    <mergeCell ref="A1:Q1"/>
    <mergeCell ref="A2:Q2"/>
    <mergeCell ref="N4:O4"/>
    <mergeCell ref="P4:Q4"/>
    <mergeCell ref="F6:M6"/>
    <mergeCell ref="A9:B9"/>
    <mergeCell ref="D9:E9"/>
    <mergeCell ref="L9:N9"/>
    <mergeCell ref="A10:B10"/>
    <mergeCell ref="D10:E10"/>
    <mergeCell ref="D11:E11"/>
    <mergeCell ref="L11:N11"/>
    <mergeCell ref="A7:B7"/>
    <mergeCell ref="C7:E7"/>
    <mergeCell ref="F7:M7"/>
    <mergeCell ref="P12:Q12"/>
    <mergeCell ref="Q7:Q11"/>
    <mergeCell ref="A8:B8"/>
    <mergeCell ref="C8:E8"/>
    <mergeCell ref="F8:M8"/>
    <mergeCell ref="O7:O11"/>
    <mergeCell ref="P7:P11"/>
    <mergeCell ref="D13:E13"/>
    <mergeCell ref="L13:M13"/>
    <mergeCell ref="P13:Q13"/>
    <mergeCell ref="L10:N10"/>
    <mergeCell ref="A11:B11"/>
    <mergeCell ref="D14:E14"/>
    <mergeCell ref="D12:E12"/>
    <mergeCell ref="L12:M12"/>
    <mergeCell ref="D15:E15"/>
    <mergeCell ref="L15:M15"/>
    <mergeCell ref="P15:Q15"/>
    <mergeCell ref="D17:E17"/>
    <mergeCell ref="L17:M17"/>
    <mergeCell ref="P17:Q17"/>
    <mergeCell ref="D19:E19"/>
    <mergeCell ref="L19:M19"/>
    <mergeCell ref="P19:Q19"/>
    <mergeCell ref="D21:E21"/>
    <mergeCell ref="L21:M21"/>
    <mergeCell ref="P21:Q21"/>
    <mergeCell ref="D22:E22"/>
    <mergeCell ref="D23:E23"/>
    <mergeCell ref="L23:M23"/>
    <mergeCell ref="P23:Q23"/>
    <mergeCell ref="D24:E24"/>
    <mergeCell ref="D25:E25"/>
    <mergeCell ref="L25:M25"/>
    <mergeCell ref="P25:Q25"/>
    <mergeCell ref="D26:E26"/>
    <mergeCell ref="D27:E27"/>
    <mergeCell ref="L27:M27"/>
    <mergeCell ref="P27:Q27"/>
    <mergeCell ref="D29:E29"/>
    <mergeCell ref="L29:M29"/>
    <mergeCell ref="P29:Q29"/>
    <mergeCell ref="D31:E31"/>
    <mergeCell ref="L31:M31"/>
    <mergeCell ref="P31:Q31"/>
    <mergeCell ref="D32:E32"/>
    <mergeCell ref="D33:E33"/>
    <mergeCell ref="L33:M33"/>
    <mergeCell ref="P33:Q33"/>
    <mergeCell ref="D34:E34"/>
    <mergeCell ref="D35:E35"/>
    <mergeCell ref="L35:M35"/>
    <mergeCell ref="P35:Q35"/>
    <mergeCell ref="D36:E36"/>
    <mergeCell ref="D37:E37"/>
    <mergeCell ref="L37:M37"/>
    <mergeCell ref="P37:Q37"/>
    <mergeCell ref="D38:E38"/>
    <mergeCell ref="D39:E39"/>
    <mergeCell ref="L39:M39"/>
    <mergeCell ref="P39:Q39"/>
    <mergeCell ref="D40:E40"/>
    <mergeCell ref="D41:E41"/>
    <mergeCell ref="L41:M41"/>
    <mergeCell ref="P41:Q41"/>
    <mergeCell ref="D43:E43"/>
    <mergeCell ref="L43:M43"/>
    <mergeCell ref="P43:Q43"/>
    <mergeCell ref="M62:O62"/>
    <mergeCell ref="D45:E45"/>
    <mergeCell ref="L45:M45"/>
    <mergeCell ref="P45:Q45"/>
    <mergeCell ref="N48:Q48"/>
    <mergeCell ref="P49:Q49"/>
    <mergeCell ref="A46:Q46"/>
    <mergeCell ref="P50:Q50"/>
    <mergeCell ref="P51:Q51"/>
    <mergeCell ref="P52:Q52"/>
    <mergeCell ref="P53:Q53"/>
    <mergeCell ref="P54:Q54"/>
    <mergeCell ref="P65:Q76"/>
    <mergeCell ref="P55:Q55"/>
    <mergeCell ref="P56:Q56"/>
    <mergeCell ref="P57:Q57"/>
    <mergeCell ref="P58:Q58"/>
    <mergeCell ref="P59:Q59"/>
    <mergeCell ref="D62:F62"/>
    <mergeCell ref="G62:L62"/>
    <mergeCell ref="A70:B70"/>
    <mergeCell ref="C75:G76"/>
    <mergeCell ref="N75:N76"/>
    <mergeCell ref="D63:F63"/>
    <mergeCell ref="G63:L63"/>
    <mergeCell ref="M63:O63"/>
    <mergeCell ref="C69:G70"/>
    <mergeCell ref="N69:N70"/>
  </mergeCells>
  <printOptions horizontalCentered="1" verticalCentered="1"/>
  <pageMargins left="0.25" right="0.25" top="0.25" bottom="0" header="0" footer="0"/>
  <pageSetup blackAndWhite="1" horizontalDpi="600" verticalDpi="600" orientation="portrait" scale="59" r:id="rId1"/>
</worksheet>
</file>

<file path=xl/worksheets/sheet2.xml><?xml version="1.0" encoding="utf-8"?>
<worksheet xmlns="http://schemas.openxmlformats.org/spreadsheetml/2006/main" xmlns:r="http://schemas.openxmlformats.org/officeDocument/2006/relationships">
  <dimension ref="A1:H93"/>
  <sheetViews>
    <sheetView zoomScalePageLayoutView="0" workbookViewId="0" topLeftCell="A1">
      <selection activeCell="A1" sqref="A1:IV16384"/>
    </sheetView>
  </sheetViews>
  <sheetFormatPr defaultColWidth="9.140625" defaultRowHeight="12.75"/>
  <sheetData>
    <row r="1" spans="1:3" ht="12.75">
      <c r="A1" s="115" t="s">
        <v>66</v>
      </c>
      <c r="B1" s="115"/>
      <c r="C1" s="115"/>
    </row>
    <row r="2" ht="12.75">
      <c r="A2" t="s">
        <v>67</v>
      </c>
    </row>
    <row r="3" ht="12.75">
      <c r="A3" t="s">
        <v>68</v>
      </c>
    </row>
    <row r="18" ht="12.75">
      <c r="A18" t="s">
        <v>69</v>
      </c>
    </row>
    <row r="31" ht="12.75">
      <c r="A31" t="s">
        <v>70</v>
      </c>
    </row>
    <row r="49" ht="12.75">
      <c r="A49" t="s">
        <v>71</v>
      </c>
    </row>
    <row r="50" ht="12.75">
      <c r="A50" t="s">
        <v>72</v>
      </c>
    </row>
    <row r="56" spans="7:8" ht="12.75">
      <c r="G56" s="116" t="s">
        <v>75</v>
      </c>
      <c r="H56" t="s">
        <v>73</v>
      </c>
    </row>
    <row r="59" ht="12.75">
      <c r="G59" s="116"/>
    </row>
    <row r="70" spans="7:8" ht="12.75">
      <c r="G70" s="116" t="s">
        <v>75</v>
      </c>
      <c r="H70" t="s">
        <v>74</v>
      </c>
    </row>
    <row r="73" ht="15.75">
      <c r="A73" s="117" t="s">
        <v>76</v>
      </c>
    </row>
    <row r="74" ht="15.75">
      <c r="A74" s="117" t="s">
        <v>77</v>
      </c>
    </row>
    <row r="75" ht="12.75">
      <c r="A75" t="s">
        <v>78</v>
      </c>
    </row>
    <row r="81" ht="12.75">
      <c r="G81" s="116"/>
    </row>
    <row r="86" ht="12.75">
      <c r="G86" s="116"/>
    </row>
    <row r="93" ht="15.75">
      <c r="A93" s="117" t="s">
        <v>79</v>
      </c>
    </row>
  </sheetData>
  <sheetProtection/>
  <printOptions/>
  <pageMargins left="0.7" right="0.7" top="0.75" bottom="0.75" header="0.3" footer="0.3"/>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CSUSM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IITS</dc:creator>
  <cp:keywords/>
  <dc:description/>
  <cp:lastModifiedBy>Marcia Agnew</cp:lastModifiedBy>
  <cp:lastPrinted>2020-08-12T19:55:40Z</cp:lastPrinted>
  <dcterms:created xsi:type="dcterms:W3CDTF">2010-09-02T23:32:03Z</dcterms:created>
  <dcterms:modified xsi:type="dcterms:W3CDTF">2020-09-09T18:20:20Z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eaders">
    <vt:lpwstr/>
  </property>
  <property fmtid="{D5CDD505-2E9C-101B-9397-08002B2CF9AE}" pid="3" name="Math_Settings">
    <vt:lpwstr/>
  </property>
  <property fmtid="{D5CDD505-2E9C-101B-9397-08002B2CF9AE}" pid="4" name="Has_Leaders_Only_SectionGroup">
    <vt:lpwstr/>
  </property>
  <property fmtid="{D5CDD505-2E9C-101B-9397-08002B2CF9AE}" pid="5" name="Invited_Members">
    <vt:lpwstr/>
  </property>
  <property fmtid="{D5CDD505-2E9C-101B-9397-08002B2CF9AE}" pid="6" name="LMS_Mappings">
    <vt:lpwstr/>
  </property>
  <property fmtid="{D5CDD505-2E9C-101B-9397-08002B2CF9AE}" pid="7" name="IsNotebookLocked">
    <vt:lpwstr/>
  </property>
  <property fmtid="{D5CDD505-2E9C-101B-9397-08002B2CF9AE}" pid="8" name="Templates">
    <vt:lpwstr/>
  </property>
  <property fmtid="{D5CDD505-2E9C-101B-9397-08002B2CF9AE}" pid="9" name="Member_Groups">
    <vt:lpwstr/>
  </property>
  <property fmtid="{D5CDD505-2E9C-101B-9397-08002B2CF9AE}" pid="10" name="Self_Registration_Enabled">
    <vt:lpwstr/>
  </property>
  <property fmtid="{D5CDD505-2E9C-101B-9397-08002B2CF9AE}" pid="11" name="AppVersion">
    <vt:lpwstr/>
  </property>
  <property fmtid="{D5CDD505-2E9C-101B-9397-08002B2CF9AE}" pid="12" name="NotebookType">
    <vt:lpwstr/>
  </property>
  <property fmtid="{D5CDD505-2E9C-101B-9397-08002B2CF9AE}" pid="13" name="Distribution_Groups">
    <vt:lpwstr/>
  </property>
  <property fmtid="{D5CDD505-2E9C-101B-9397-08002B2CF9AE}" pid="14" name="Members">
    <vt:lpwstr/>
  </property>
  <property fmtid="{D5CDD505-2E9C-101B-9397-08002B2CF9AE}" pid="15" name="DefaultSectionNames">
    <vt:lpwstr/>
  </property>
  <property fmtid="{D5CDD505-2E9C-101B-9397-08002B2CF9AE}" pid="16" name="Is_Collaboration_Space_Locked">
    <vt:lpwstr/>
  </property>
  <property fmtid="{D5CDD505-2E9C-101B-9397-08002B2CF9AE}" pid="17" name="TeamsChannelId">
    <vt:lpwstr/>
  </property>
  <property fmtid="{D5CDD505-2E9C-101B-9397-08002B2CF9AE}" pid="18" name="FolderType">
    <vt:lpwstr/>
  </property>
  <property fmtid="{D5CDD505-2E9C-101B-9397-08002B2CF9AE}" pid="19" name="CultureName">
    <vt:lpwstr/>
  </property>
  <property fmtid="{D5CDD505-2E9C-101B-9397-08002B2CF9AE}" pid="20" name="Owner">
    <vt:lpwstr/>
  </property>
  <property fmtid="{D5CDD505-2E9C-101B-9397-08002B2CF9AE}" pid="21" name="Invited_Leaders">
    <vt:lpwstr/>
  </property>
</Properties>
</file>