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8675" windowHeight="11280" activeTab="0"/>
  </bookViews>
  <sheets>
    <sheet name="Table 5.4" sheetId="1" r:id="rId1"/>
  </sheets>
  <definedNames>
    <definedName name="_xlnm.Print_Area" localSheetId="0">'Table 5.4'!$A$1:$S$38</definedName>
  </definedNames>
  <calcPr fullCalcOnLoad="1"/>
</workbook>
</file>

<file path=xl/sharedStrings.xml><?xml version="1.0" encoding="utf-8"?>
<sst xmlns="http://schemas.openxmlformats.org/spreadsheetml/2006/main" count="43" uniqueCount="35">
  <si>
    <t>Amount</t>
  </si>
  <si>
    <t>%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</si>
  <si>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</si>
  <si>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</si>
  <si>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</si>
  <si>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</si>
  <si>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</si>
  <si>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</si>
  <si>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Operations &amp; maintenance of plant</t>
  </si>
  <si>
    <t>Auxiliary enterprises</t>
  </si>
  <si>
    <t>Cal State San Marcos</t>
  </si>
  <si>
    <t>Operating Expenditures by Year</t>
  </si>
  <si>
    <t>FY 2003</t>
  </si>
  <si>
    <t>FY 2004</t>
  </si>
  <si>
    <t>FY 2005</t>
  </si>
  <si>
    <t>FY 2006</t>
  </si>
  <si>
    <t>Expenses:</t>
  </si>
  <si>
    <t>Operating expenses:</t>
  </si>
  <si>
    <t>Depreciation</t>
  </si>
  <si>
    <t>Scholarships and fellowships expenses</t>
  </si>
  <si>
    <t xml:space="preserve">   excluding discounts &amp; allowances</t>
  </si>
  <si>
    <t>Hospital services</t>
  </si>
  <si>
    <t>Independent operations</t>
  </si>
  <si>
    <t>Other expenses &amp; deductions (CV) *</t>
  </si>
  <si>
    <t xml:space="preserve">   Total operating expenses</t>
  </si>
  <si>
    <t>Nonoperating expenses:</t>
  </si>
  <si>
    <t>Interest</t>
  </si>
  <si>
    <t>Other nonoperating expenses</t>
  </si>
  <si>
    <t xml:space="preserve">    &amp; deductions (CV)</t>
  </si>
  <si>
    <t xml:space="preserve">   Total nonoperating expenses (CV) </t>
  </si>
  <si>
    <t>Total expenses &amp; deductions</t>
  </si>
  <si>
    <t>* (CV) = calculated value</t>
  </si>
  <si>
    <r>
      <t>Source:</t>
    </r>
    <r>
      <rPr>
        <sz val="8"/>
        <rFont val="Arial"/>
        <family val="0"/>
      </rPr>
      <t xml:space="preserve"> Financial and Administrative Services; Cal State San Marcos Financial Statements</t>
    </r>
  </si>
  <si>
    <t>WASC Table 5.4</t>
  </si>
  <si>
    <t>FY 2007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</si>
</sst>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_);\(0\)"/>
    <numFmt numFmtId="177" formatCode="#,##0.000"/>
    <numFmt numFmtId="178" formatCode="#,##0\ \ \ \ ;[Red]\(#,##0\)\ \ \ ;\—\ \ \ \ "/>
    <numFmt numFmtId="179" formatCode="_(* #,##0_);_(* \(#,##0\);_(* &quot;-&quot;??_);_(@_)"/>
    <numFmt numFmtId="180" formatCode="#,##0\ \ \ ;[Red]\(#,##0\)\ \ ;\—\ \ \ \ "/>
    <numFmt numFmtId="181" formatCode="[$-409]h:mm:ss\ AM/PM"/>
    <numFmt numFmtId="182" formatCode="0.0000%"/>
    <numFmt numFmtId="183" formatCode="&quot;$&quot;#,##0;&quot;$&quot;\-#,##0"/>
    <numFmt numFmtId="184" formatCode="&quot;$&quot;#,##0.000;&quot;$&quot;\-#,##0.000"/>
    <numFmt numFmtId="185" formatCode="&quot;$&quot;#,##0.00"/>
    <numFmt numFmtId="186" formatCode="_([$$-409]* #,##0_);_([$$-409]* \(#,##0\);_([$$-409]* &quot;-&quot;_);_(@_)"/>
    <numFmt numFmtId="187" formatCode="[$$-409]#,##0_);\([$$-409]#,##0\)"/>
    <numFmt numFmtId="188" formatCode="&quot;$&quot;#,##0"/>
    <numFmt numFmtId="189" formatCode="#,##0.0\ \ \ \ ;[Red]\(#,##0.0\)\ \ \ ;\—\ \ \ \ "/>
    <numFmt numFmtId="190" formatCode="#,##0.00\ \ \ \ ;[Red]\(#,##0.00\)\ \ \ ;\—\ \ \ \ "/>
    <numFmt numFmtId="191" formatCode="#,##0;[Red]\(#,##0\)"/>
    <numFmt numFmtId="192" formatCode="_-* #,##0.00_-;\-* #,##0.00_-;_-* &quot;-&quot;??_-;_-@_-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b/>
      <sz val="9"/>
      <name val="Verdana"/>
      <family val="2"/>
    </font>
    <font>
      <b/>
      <sz val="8"/>
      <name val="Arial"/>
      <family val="2"/>
    </font>
    <font>
      <b/>
      <sz val="10"/>
      <name val="Verdana"/>
      <family val="0"/>
    </font>
    <font>
      <b/>
      <u val="single"/>
      <sz val="10"/>
      <name val="Arial"/>
      <family val="2"/>
    </font>
    <font>
      <b/>
      <i/>
      <sz val="10"/>
      <name val="Verdana"/>
      <family val="0"/>
    </font>
    <font>
      <b/>
      <sz val="8"/>
      <name val="Verdana"/>
      <family val="2"/>
    </font>
    <font>
      <sz val="11"/>
      <color indexed="12"/>
      <name val="Arial"/>
      <family val="2"/>
    </font>
    <font>
      <sz val="10"/>
      <name val="Verdana"/>
      <family val="0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180" fontId="3" fillId="0" borderId="0" applyFill="0" applyBorder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78" fontId="13" fillId="0" borderId="0" xfId="58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170" fontId="4" fillId="0" borderId="28" xfId="0" applyNumberFormat="1" applyFont="1" applyBorder="1" applyAlignment="1">
      <alignment horizontal="right"/>
    </xf>
    <xf numFmtId="178" fontId="4" fillId="0" borderId="27" xfId="58" applyNumberFormat="1" applyFont="1" applyFill="1" applyBorder="1" applyAlignment="1" applyProtection="1">
      <alignment/>
      <protection locked="0"/>
    </xf>
    <xf numFmtId="178" fontId="6" fillId="0" borderId="29" xfId="58" applyNumberFormat="1" applyFont="1" applyFill="1" applyBorder="1" applyAlignment="1" applyProtection="1">
      <alignment horizontal="center"/>
      <protection locked="0"/>
    </xf>
    <xf numFmtId="170" fontId="4" fillId="0" borderId="30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178" fontId="4" fillId="0" borderId="31" xfId="58" applyNumberFormat="1" applyFont="1" applyFill="1" applyBorder="1" applyAlignment="1" applyProtection="1">
      <alignment/>
      <protection locked="0"/>
    </xf>
    <xf numFmtId="178" fontId="6" fillId="0" borderId="32" xfId="58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Border="1" applyAlignment="1">
      <alignment horizontal="center"/>
    </xf>
    <xf numFmtId="170" fontId="4" fillId="0" borderId="33" xfId="0" applyNumberFormat="1" applyFont="1" applyBorder="1" applyAlignment="1">
      <alignment horizontal="right"/>
    </xf>
    <xf numFmtId="170" fontId="4" fillId="0" borderId="34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178" fontId="4" fillId="0" borderId="12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4" fillId="0" borderId="16" xfId="0" applyFont="1" applyFill="1" applyBorder="1" applyAlignment="1">
      <alignment/>
    </xf>
    <xf numFmtId="178" fontId="6" fillId="0" borderId="32" xfId="58" applyNumberFormat="1" applyFont="1" applyFill="1" applyBorder="1" applyAlignment="1" applyProtection="1">
      <alignment/>
      <protection locked="0"/>
    </xf>
    <xf numFmtId="3" fontId="4" fillId="0" borderId="35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170" fontId="4" fillId="0" borderId="36" xfId="0" applyNumberFormat="1" applyFont="1" applyBorder="1" applyAlignment="1">
      <alignment horizontal="right"/>
    </xf>
    <xf numFmtId="0" fontId="0" fillId="0" borderId="35" xfId="0" applyFont="1" applyBorder="1" applyAlignment="1">
      <alignment/>
    </xf>
    <xf numFmtId="178" fontId="6" fillId="0" borderId="37" xfId="58" applyNumberFormat="1" applyFont="1" applyFill="1" applyBorder="1" applyAlignment="1" applyProtection="1">
      <alignment horizontal="center"/>
      <protection locked="0"/>
    </xf>
    <xf numFmtId="170" fontId="4" fillId="0" borderId="38" xfId="0" applyNumberFormat="1" applyFont="1" applyBorder="1" applyAlignment="1">
      <alignment horizontal="right"/>
    </xf>
    <xf numFmtId="178" fontId="4" fillId="0" borderId="35" xfId="58" applyNumberFormat="1" applyFont="1" applyFill="1" applyBorder="1" applyAlignment="1" applyProtection="1">
      <alignment/>
      <protection locked="0"/>
    </xf>
    <xf numFmtId="0" fontId="14" fillId="0" borderId="29" xfId="0" applyFont="1" applyBorder="1" applyAlignment="1">
      <alignment horizontal="center"/>
    </xf>
    <xf numFmtId="178" fontId="4" fillId="0" borderId="31" xfId="58" applyNumberFormat="1" applyFont="1" applyFill="1" applyBorder="1" applyAlignment="1" applyProtection="1">
      <alignment horizontal="right"/>
      <protection locked="0"/>
    </xf>
    <xf numFmtId="178" fontId="4" fillId="0" borderId="16" xfId="58" applyNumberFormat="1" applyFont="1" applyFill="1" applyBorder="1" applyAlignment="1" applyProtection="1">
      <alignment horizontal="center"/>
      <protection locked="0"/>
    </xf>
    <xf numFmtId="178" fontId="4" fillId="0" borderId="33" xfId="58" applyNumberFormat="1" applyFont="1" applyFill="1" applyBorder="1" applyAlignment="1" applyProtection="1">
      <alignment horizontal="center"/>
      <protection locked="0"/>
    </xf>
    <xf numFmtId="178" fontId="4" fillId="0" borderId="34" xfId="58" applyNumberFormat="1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/>
    </xf>
    <xf numFmtId="3" fontId="4" fillId="0" borderId="31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178" fontId="4" fillId="0" borderId="27" xfId="0" applyNumberFormat="1" applyFont="1" applyBorder="1" applyAlignment="1">
      <alignment/>
    </xf>
    <xf numFmtId="3" fontId="4" fillId="0" borderId="35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center"/>
    </xf>
    <xf numFmtId="178" fontId="6" fillId="0" borderId="35" xfId="58" applyNumberFormat="1" applyFont="1" applyFill="1" applyBorder="1" applyAlignment="1" applyProtection="1">
      <alignment/>
      <protection locked="0"/>
    </xf>
    <xf numFmtId="3" fontId="4" fillId="0" borderId="27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center"/>
    </xf>
    <xf numFmtId="178" fontId="4" fillId="0" borderId="29" xfId="58" applyNumberFormat="1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>
      <alignment horizontal="right"/>
    </xf>
    <xf numFmtId="178" fontId="4" fillId="0" borderId="37" xfId="58" applyNumberFormat="1" applyFont="1" applyFill="1" applyBorder="1" applyAlignment="1" applyProtection="1">
      <alignment horizontal="center"/>
      <protection locked="0"/>
    </xf>
    <xf numFmtId="0" fontId="0" fillId="0" borderId="38" xfId="0" applyFont="1" applyBorder="1" applyAlignment="1">
      <alignment horizontal="right"/>
    </xf>
    <xf numFmtId="178" fontId="4" fillId="0" borderId="27" xfId="58" applyNumberFormat="1" applyFont="1" applyFill="1" applyBorder="1" applyAlignment="1" applyProtection="1">
      <alignment horizontal="right"/>
      <protection locked="0"/>
    </xf>
    <xf numFmtId="178" fontId="4" fillId="0" borderId="15" xfId="58" applyNumberFormat="1" applyFont="1" applyFill="1" applyBorder="1" applyAlignment="1" applyProtection="1">
      <alignment horizontal="center"/>
      <protection locked="0"/>
    </xf>
    <xf numFmtId="178" fontId="4" fillId="0" borderId="31" xfId="58" applyNumberFormat="1" applyFont="1" applyFill="1" applyBorder="1" applyAlignment="1" applyProtection="1">
      <alignment/>
      <protection/>
    </xf>
    <xf numFmtId="178" fontId="4" fillId="0" borderId="32" xfId="58" applyNumberFormat="1" applyFont="1" applyFill="1" applyBorder="1" applyAlignment="1" applyProtection="1">
      <alignment/>
      <protection/>
    </xf>
    <xf numFmtId="178" fontId="6" fillId="0" borderId="32" xfId="58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178" fontId="15" fillId="0" borderId="0" xfId="0" applyNumberFormat="1" applyFont="1" applyAlignment="1">
      <alignment/>
    </xf>
    <xf numFmtId="3" fontId="0" fillId="0" borderId="0" xfId="0" applyNumberFormat="1" applyAlignment="1">
      <alignment/>
    </xf>
    <xf numFmtId="180" fontId="4" fillId="0" borderId="12" xfId="58" applyFont="1" applyFill="1" applyBorder="1" applyAlignment="1">
      <alignment/>
    </xf>
    <xf numFmtId="180" fontId="4" fillId="0" borderId="31" xfId="58" applyFont="1" applyFill="1" applyBorder="1" applyAlignment="1">
      <alignment/>
    </xf>
    <xf numFmtId="0" fontId="4" fillId="0" borderId="35" xfId="0" applyFont="1" applyBorder="1" applyAlignment="1">
      <alignment/>
    </xf>
    <xf numFmtId="180" fontId="4" fillId="0" borderId="27" xfId="58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3" fontId="10" fillId="0" borderId="39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Number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42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.140625" style="0" customWidth="1"/>
    <col min="2" max="2" width="1.7109375" style="0" customWidth="1"/>
    <col min="3" max="3" width="25.421875" style="4" customWidth="1"/>
    <col min="4" max="4" width="10.140625" style="1" customWidth="1"/>
    <col min="5" max="5" width="1.1484375" style="1" customWidth="1"/>
    <col min="6" max="6" width="7.140625" style="1" customWidth="1"/>
    <col min="7" max="7" width="10.140625" style="1" customWidth="1"/>
    <col min="8" max="8" width="1.1484375" style="2" customWidth="1"/>
    <col min="9" max="9" width="7.140625" style="1" customWidth="1"/>
    <col min="10" max="10" width="10.140625" style="1" customWidth="1"/>
    <col min="11" max="11" width="1.1484375" style="2" customWidth="1"/>
    <col min="12" max="12" width="6.140625" style="1" customWidth="1"/>
    <col min="13" max="13" width="10.140625" style="1" customWidth="1"/>
    <col min="14" max="14" width="1.1484375" style="2" customWidth="1"/>
    <col min="15" max="15" width="6.28125" style="1" customWidth="1"/>
    <col min="16" max="16" width="10.140625" style="1" customWidth="1"/>
    <col min="17" max="17" width="1.1484375" style="1" customWidth="1"/>
    <col min="18" max="18" width="7.140625" style="1" customWidth="1"/>
    <col min="19" max="19" width="1.7109375" style="1" customWidth="1"/>
    <col min="20" max="22" width="8.8515625" style="0" customWidth="1"/>
    <col min="23" max="23" width="2.7109375" style="0" customWidth="1"/>
    <col min="24" max="24" width="47.140625" style="0" customWidth="1"/>
    <col min="25" max="25" width="13.7109375" style="3" customWidth="1"/>
    <col min="26" max="26" width="1.1484375" style="0" customWidth="1"/>
    <col min="27" max="27" width="10.7109375" style="3" customWidth="1"/>
    <col min="28" max="28" width="2.7109375" style="0" customWidth="1"/>
  </cols>
  <sheetData>
    <row r="2" spans="2:27" ht="12.75">
      <c r="B2" s="125" t="s">
        <v>33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/>
      <c r="Y2"/>
      <c r="AA2"/>
    </row>
    <row r="3" spans="2:27" ht="12.75">
      <c r="B3" s="125" t="s">
        <v>10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/>
      <c r="Y3" s="26"/>
      <c r="AA3"/>
    </row>
    <row r="4" spans="2:24" ht="12.75">
      <c r="B4" s="126" t="s">
        <v>11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25"/>
    </row>
    <row r="5" ht="3.75" customHeight="1">
      <c r="X5" s="25"/>
    </row>
    <row r="6" spans="1:19" ht="12.75">
      <c r="A6" s="6"/>
      <c r="B6" s="27"/>
      <c r="C6" s="7"/>
      <c r="D6" s="48"/>
      <c r="E6" s="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8"/>
    </row>
    <row r="7" spans="1:19" ht="12.75">
      <c r="A7" s="9"/>
      <c r="B7" s="5"/>
      <c r="C7" s="10"/>
      <c r="D7" s="129" t="s">
        <v>12</v>
      </c>
      <c r="E7" s="123"/>
      <c r="F7" s="130"/>
      <c r="G7" s="129" t="s">
        <v>13</v>
      </c>
      <c r="H7" s="123"/>
      <c r="I7" s="130"/>
      <c r="J7" s="123" t="s">
        <v>14</v>
      </c>
      <c r="K7" s="123"/>
      <c r="L7" s="123"/>
      <c r="M7" s="122" t="s">
        <v>15</v>
      </c>
      <c r="N7" s="123"/>
      <c r="O7" s="124"/>
      <c r="P7" s="123" t="s">
        <v>34</v>
      </c>
      <c r="Q7" s="123"/>
      <c r="R7" s="123"/>
      <c r="S7" s="29"/>
    </row>
    <row r="8" spans="1:20" ht="6" customHeight="1">
      <c r="A8" s="9"/>
      <c r="B8" s="5"/>
      <c r="C8" s="10"/>
      <c r="D8" s="30"/>
      <c r="E8" s="31"/>
      <c r="F8" s="31"/>
      <c r="G8" s="30"/>
      <c r="H8" s="31"/>
      <c r="I8" s="31"/>
      <c r="J8" s="30"/>
      <c r="K8" s="31"/>
      <c r="L8" s="31"/>
      <c r="M8" s="30"/>
      <c r="N8" s="31"/>
      <c r="O8" s="31"/>
      <c r="P8" s="30"/>
      <c r="Q8" s="31"/>
      <c r="R8" s="31"/>
      <c r="S8" s="29"/>
      <c r="T8" s="9"/>
    </row>
    <row r="9" spans="1:19" ht="12.75" customHeight="1">
      <c r="A9" s="9"/>
      <c r="B9" s="5"/>
      <c r="C9" s="10"/>
      <c r="D9" s="11" t="s">
        <v>0</v>
      </c>
      <c r="E9" s="12"/>
      <c r="F9" s="33" t="s">
        <v>1</v>
      </c>
      <c r="G9" s="34" t="s">
        <v>0</v>
      </c>
      <c r="H9" s="35"/>
      <c r="I9" s="36" t="s">
        <v>1</v>
      </c>
      <c r="J9" s="11" t="s">
        <v>0</v>
      </c>
      <c r="K9" s="32"/>
      <c r="L9" s="12" t="s">
        <v>1</v>
      </c>
      <c r="M9" s="11" t="s">
        <v>0</v>
      </c>
      <c r="N9" s="32"/>
      <c r="O9" s="12" t="s">
        <v>1</v>
      </c>
      <c r="P9" s="11" t="s">
        <v>0</v>
      </c>
      <c r="Q9" s="32"/>
      <c r="R9" s="12" t="s">
        <v>1</v>
      </c>
      <c r="S9" s="29"/>
    </row>
    <row r="10" spans="1:19" ht="12.75">
      <c r="A10" s="13"/>
      <c r="B10" s="37"/>
      <c r="C10" s="14"/>
      <c r="D10" s="115"/>
      <c r="E10" s="40"/>
      <c r="F10" s="41"/>
      <c r="G10" s="42"/>
      <c r="H10" s="43"/>
      <c r="I10" s="44"/>
      <c r="J10" s="38"/>
      <c r="K10" s="39"/>
      <c r="L10" s="15"/>
      <c r="M10" s="38"/>
      <c r="N10" s="39"/>
      <c r="O10" s="15"/>
      <c r="P10" s="38"/>
      <c r="Q10" s="39"/>
      <c r="R10" s="15"/>
      <c r="S10" s="45"/>
    </row>
    <row r="11" spans="1:19" ht="12.75">
      <c r="A11" s="9"/>
      <c r="B11" s="5"/>
      <c r="C11" s="10"/>
      <c r="D11" s="48"/>
      <c r="E11" s="8"/>
      <c r="F11" s="49"/>
      <c r="G11" s="50"/>
      <c r="H11" s="50"/>
      <c r="I11" s="51"/>
      <c r="J11" s="52"/>
      <c r="K11" s="53"/>
      <c r="L11" s="16"/>
      <c r="M11" s="52"/>
      <c r="N11" s="53"/>
      <c r="O11" s="16"/>
      <c r="P11" s="52"/>
      <c r="Q11" s="53"/>
      <c r="R11" s="16"/>
      <c r="S11" s="28"/>
    </row>
    <row r="12" spans="1:19" ht="12.75">
      <c r="A12" s="9"/>
      <c r="B12" s="54" t="s">
        <v>16</v>
      </c>
      <c r="C12" s="10"/>
      <c r="D12" s="55"/>
      <c r="E12" s="56"/>
      <c r="F12" s="57"/>
      <c r="G12" s="50"/>
      <c r="H12" s="50"/>
      <c r="I12" s="58"/>
      <c r="J12" s="46"/>
      <c r="K12" s="47"/>
      <c r="L12" s="2"/>
      <c r="M12" s="46"/>
      <c r="N12" s="47"/>
      <c r="O12" s="2"/>
      <c r="P12" s="46"/>
      <c r="Q12" s="47"/>
      <c r="R12" s="2"/>
      <c r="S12" s="29"/>
    </row>
    <row r="13" spans="1:27" s="17" customFormat="1" ht="17.25" customHeight="1">
      <c r="A13" s="20"/>
      <c r="B13" s="128" t="s">
        <v>17</v>
      </c>
      <c r="C13" s="128"/>
      <c r="D13" s="59"/>
      <c r="E13" s="60"/>
      <c r="F13" s="61"/>
      <c r="G13" s="62"/>
      <c r="H13" s="62"/>
      <c r="I13" s="58"/>
      <c r="J13" s="63"/>
      <c r="K13" s="64"/>
      <c r="L13" s="19"/>
      <c r="M13" s="63"/>
      <c r="N13" s="64"/>
      <c r="O13" s="19"/>
      <c r="P13" s="63"/>
      <c r="Q13" s="64"/>
      <c r="R13" s="19"/>
      <c r="S13" s="65"/>
      <c r="Y13" s="66"/>
      <c r="AA13" s="66"/>
    </row>
    <row r="14" spans="1:27" s="17" customFormat="1" ht="12.75" customHeight="1">
      <c r="A14" s="20"/>
      <c r="B14" s="18"/>
      <c r="C14" s="21" t="s">
        <v>2</v>
      </c>
      <c r="D14" s="67">
        <v>25134192</v>
      </c>
      <c r="E14" s="68"/>
      <c r="F14" s="69">
        <f>D14/D34</f>
        <v>0.2867107894934337</v>
      </c>
      <c r="G14" s="67">
        <v>27627643</v>
      </c>
      <c r="H14" s="68"/>
      <c r="I14" s="69">
        <f>G14/G34</f>
        <v>0.2994510159961889</v>
      </c>
      <c r="J14" s="70">
        <v>27464138</v>
      </c>
      <c r="K14" s="71"/>
      <c r="L14" s="72">
        <f>J14/J34</f>
        <v>0.3105672251631827</v>
      </c>
      <c r="M14" s="70">
        <v>31179944</v>
      </c>
      <c r="N14" s="71"/>
      <c r="O14" s="72">
        <f>M14/M34</f>
        <v>0.30644614154670485</v>
      </c>
      <c r="P14" s="118">
        <v>36879767</v>
      </c>
      <c r="Q14" s="71"/>
      <c r="R14" s="72">
        <f>P14/P34</f>
        <v>0.3286620664677779</v>
      </c>
      <c r="S14" s="65"/>
      <c r="Y14" s="66"/>
      <c r="AA14" s="66"/>
    </row>
    <row r="15" spans="1:27" s="17" customFormat="1" ht="12.75" customHeight="1">
      <c r="A15" s="20"/>
      <c r="B15" s="18"/>
      <c r="C15" s="22" t="s">
        <v>3</v>
      </c>
      <c r="D15" s="73">
        <v>47370</v>
      </c>
      <c r="E15" s="68"/>
      <c r="F15" s="69">
        <f>D15/D34</f>
        <v>0.0005403591290423799</v>
      </c>
      <c r="G15" s="73">
        <v>53266</v>
      </c>
      <c r="H15" s="68"/>
      <c r="I15" s="69">
        <f>G15/G34</f>
        <v>0.000577340521522339</v>
      </c>
      <c r="J15" s="74">
        <v>526419</v>
      </c>
      <c r="K15" s="75"/>
      <c r="L15" s="72">
        <f>J15/J34</f>
        <v>0.005952798813608403</v>
      </c>
      <c r="M15" s="74">
        <v>670326</v>
      </c>
      <c r="N15" s="75"/>
      <c r="O15" s="72">
        <f>M15/M34</f>
        <v>0.006588171430918429</v>
      </c>
      <c r="P15" s="119">
        <v>314606</v>
      </c>
      <c r="Q15" s="75"/>
      <c r="R15" s="72">
        <f>P15/P34</f>
        <v>0.0028036798085834366</v>
      </c>
      <c r="S15" s="65"/>
      <c r="Y15" s="66"/>
      <c r="AA15" s="66"/>
    </row>
    <row r="16" spans="1:27" s="17" customFormat="1" ht="12.75" customHeight="1">
      <c r="A16" s="20"/>
      <c r="B16" s="18"/>
      <c r="C16" s="22" t="s">
        <v>4</v>
      </c>
      <c r="D16" s="73">
        <v>85693</v>
      </c>
      <c r="E16" s="76"/>
      <c r="F16" s="77">
        <f>D16/D34</f>
        <v>0.0009775173072625852</v>
      </c>
      <c r="G16" s="73">
        <v>43019</v>
      </c>
      <c r="H16" s="76"/>
      <c r="I16" s="77">
        <f>G16/G34</f>
        <v>0.0004662751454092573</v>
      </c>
      <c r="J16" s="74">
        <v>27121</v>
      </c>
      <c r="K16" s="75"/>
      <c r="L16" s="78">
        <f>J16/J34</f>
        <v>0.00030668698626735264</v>
      </c>
      <c r="M16" s="74">
        <v>298406</v>
      </c>
      <c r="N16" s="75"/>
      <c r="O16" s="78">
        <f>M16/M34</f>
        <v>0.0029328265411376624</v>
      </c>
      <c r="P16" s="119">
        <v>282700</v>
      </c>
      <c r="Q16" s="75"/>
      <c r="R16" s="78">
        <f>P16/P34</f>
        <v>0.002519342548732502</v>
      </c>
      <c r="S16" s="65"/>
      <c r="Y16" s="66"/>
      <c r="AA16" s="66"/>
    </row>
    <row r="17" spans="1:27" s="17" customFormat="1" ht="12.75" customHeight="1">
      <c r="A17" s="20"/>
      <c r="B17" s="18"/>
      <c r="C17" s="22" t="s">
        <v>5</v>
      </c>
      <c r="D17" s="73">
        <v>11395997</v>
      </c>
      <c r="E17" s="76"/>
      <c r="F17" s="77">
        <f>D17/D34</f>
        <v>0.1299964326259146</v>
      </c>
      <c r="G17" s="73">
        <v>11990877</v>
      </c>
      <c r="H17" s="76"/>
      <c r="I17" s="77">
        <f>G17/G34</f>
        <v>0.1299669429033571</v>
      </c>
      <c r="J17" s="74">
        <v>12489035</v>
      </c>
      <c r="K17" s="75"/>
      <c r="L17" s="78">
        <f>J17/J34</f>
        <v>0.1412272595235237</v>
      </c>
      <c r="M17" s="74">
        <v>13704306</v>
      </c>
      <c r="N17" s="75"/>
      <c r="O17" s="78">
        <f>M17/M34</f>
        <v>0.134690161607582</v>
      </c>
      <c r="P17" s="119">
        <v>15677611</v>
      </c>
      <c r="Q17" s="75"/>
      <c r="R17" s="78">
        <f>P17/P34</f>
        <v>0.13971444094367425</v>
      </c>
      <c r="S17" s="65"/>
      <c r="Y17" s="66"/>
      <c r="AA17" s="66"/>
    </row>
    <row r="18" spans="1:27" s="17" customFormat="1" ht="12.75" customHeight="1">
      <c r="A18" s="20"/>
      <c r="B18" s="18"/>
      <c r="C18" s="22" t="s">
        <v>6</v>
      </c>
      <c r="D18" s="73">
        <v>7764128</v>
      </c>
      <c r="E18" s="76"/>
      <c r="F18" s="77">
        <f>D18/D34</f>
        <v>0.08856697158230009</v>
      </c>
      <c r="G18" s="73">
        <v>6689970</v>
      </c>
      <c r="H18" s="76"/>
      <c r="I18" s="77">
        <f>G18/G34</f>
        <v>0.07251137252222435</v>
      </c>
      <c r="J18" s="74">
        <v>7486856</v>
      </c>
      <c r="K18" s="75"/>
      <c r="L18" s="78">
        <f>J18/J34</f>
        <v>0.08466211803612132</v>
      </c>
      <c r="M18" s="74">
        <v>8325253</v>
      </c>
      <c r="N18" s="75"/>
      <c r="O18" s="78">
        <f>M18/M34</f>
        <v>0.08182316360959882</v>
      </c>
      <c r="P18" s="119">
        <v>10087173</v>
      </c>
      <c r="Q18" s="75"/>
      <c r="R18" s="78">
        <f>P18/P34</f>
        <v>0.08989403655934092</v>
      </c>
      <c r="S18" s="65"/>
      <c r="Y18" s="66"/>
      <c r="AA18" s="66"/>
    </row>
    <row r="19" spans="1:27" s="17" customFormat="1" ht="12.75" customHeight="1">
      <c r="A19" s="20"/>
      <c r="B19" s="18"/>
      <c r="C19" s="22" t="s">
        <v>7</v>
      </c>
      <c r="D19" s="79">
        <v>11897446</v>
      </c>
      <c r="E19" s="80"/>
      <c r="F19" s="77">
        <f>D19/D34</f>
        <v>0.13571656234723975</v>
      </c>
      <c r="G19" s="79">
        <v>16813873</v>
      </c>
      <c r="H19" s="80"/>
      <c r="I19" s="77">
        <f>G19/G34</f>
        <v>0.18224252255905032</v>
      </c>
      <c r="J19" s="81">
        <v>14978589</v>
      </c>
      <c r="K19" s="82"/>
      <c r="L19" s="78">
        <f>J19/J34</f>
        <v>0.16937938567705169</v>
      </c>
      <c r="M19" s="81">
        <v>12877600</v>
      </c>
      <c r="N19" s="82"/>
      <c r="O19" s="78">
        <f>M19/M34</f>
        <v>0.12656503912841685</v>
      </c>
      <c r="P19" s="119">
        <v>14029746</v>
      </c>
      <c r="Q19" s="82"/>
      <c r="R19" s="78">
        <f>P19/P34</f>
        <v>0.12502913351860498</v>
      </c>
      <c r="S19" s="65"/>
      <c r="Y19" s="66"/>
      <c r="AA19" s="66"/>
    </row>
    <row r="20" spans="1:27" s="17" customFormat="1" ht="12.75" customHeight="1">
      <c r="A20" s="20"/>
      <c r="B20" s="18"/>
      <c r="C20" s="22" t="s">
        <v>8</v>
      </c>
      <c r="D20" s="73">
        <v>15595629</v>
      </c>
      <c r="E20" s="76"/>
      <c r="F20" s="77">
        <f>D20/D34</f>
        <v>0.1779024805427081</v>
      </c>
      <c r="G20" s="73">
        <v>7074693</v>
      </c>
      <c r="H20" s="76"/>
      <c r="I20" s="77">
        <f>G20/G34</f>
        <v>0.07668131540251645</v>
      </c>
      <c r="J20" s="74">
        <v>6876488</v>
      </c>
      <c r="K20" s="75"/>
      <c r="L20" s="78">
        <f>J20/J34</f>
        <v>0.07776001551652281</v>
      </c>
      <c r="M20" s="74">
        <v>11914971</v>
      </c>
      <c r="N20" s="75"/>
      <c r="O20" s="78">
        <f>M20/M34</f>
        <v>0.11710402332957633</v>
      </c>
      <c r="P20" s="119">
        <v>10084801</v>
      </c>
      <c r="Q20" s="75"/>
      <c r="R20" s="78">
        <f>P20/P34</f>
        <v>0.08987289796533458</v>
      </c>
      <c r="S20" s="65"/>
      <c r="Y20" s="66"/>
      <c r="AA20" s="66"/>
    </row>
    <row r="21" spans="1:27" s="17" customFormat="1" ht="12.75" customHeight="1">
      <c r="A21" s="20"/>
      <c r="B21" s="18"/>
      <c r="C21" s="83" t="s">
        <v>18</v>
      </c>
      <c r="D21" s="73">
        <v>5610609</v>
      </c>
      <c r="E21" s="76"/>
      <c r="F21" s="77">
        <f>D21/D34</f>
        <v>0.0640013466885653</v>
      </c>
      <c r="G21" s="73">
        <v>6841258</v>
      </c>
      <c r="H21" s="76"/>
      <c r="I21" s="77">
        <f>G21/G34</f>
        <v>0.07415115573891176</v>
      </c>
      <c r="J21" s="70">
        <v>7340268</v>
      </c>
      <c r="K21" s="84"/>
      <c r="L21" s="78">
        <f>J21/J34</f>
        <v>0.08300448623998702</v>
      </c>
      <c r="M21" s="70">
        <v>8695918</v>
      </c>
      <c r="N21" s="84"/>
      <c r="O21" s="78">
        <f>M21/M34</f>
        <v>0.08546617397088778</v>
      </c>
      <c r="P21" s="119">
        <v>9373835</v>
      </c>
      <c r="Q21" s="84"/>
      <c r="R21" s="78">
        <f>P21/P34</f>
        <v>0.08353696979235208</v>
      </c>
      <c r="S21" s="65"/>
      <c r="Y21" s="66"/>
      <c r="AA21" s="66"/>
    </row>
    <row r="22" spans="1:27" s="17" customFormat="1" ht="12.75" customHeight="1">
      <c r="A22" s="20"/>
      <c r="B22" s="18"/>
      <c r="C22" s="23" t="s">
        <v>19</v>
      </c>
      <c r="D22" s="85"/>
      <c r="E22" s="86"/>
      <c r="F22" s="87"/>
      <c r="G22" s="85"/>
      <c r="H22" s="86"/>
      <c r="I22" s="87"/>
      <c r="J22" s="88"/>
      <c r="K22" s="89"/>
      <c r="L22" s="90"/>
      <c r="M22" s="88"/>
      <c r="N22" s="89"/>
      <c r="O22" s="90"/>
      <c r="P22" s="120"/>
      <c r="Q22" s="89"/>
      <c r="R22" s="90"/>
      <c r="S22" s="65"/>
      <c r="Y22" s="66"/>
      <c r="AA22" s="66"/>
    </row>
    <row r="23" spans="1:27" s="17" customFormat="1" ht="12.75" customHeight="1">
      <c r="A23" s="20"/>
      <c r="B23" s="18"/>
      <c r="C23" s="21" t="s">
        <v>20</v>
      </c>
      <c r="D23" s="67">
        <v>8679479</v>
      </c>
      <c r="E23" s="68"/>
      <c r="F23" s="69">
        <f>D23/D34</f>
        <v>0.09900856476634214</v>
      </c>
      <c r="G23" s="67">
        <v>11748625</v>
      </c>
      <c r="H23" s="68"/>
      <c r="I23" s="69">
        <f>G23/G34</f>
        <v>0.12734121737450513</v>
      </c>
      <c r="J23" s="70">
        <v>6489624</v>
      </c>
      <c r="K23" s="71"/>
      <c r="L23" s="72">
        <f>J23/J34</f>
        <v>0.07338531863014941</v>
      </c>
      <c r="M23" s="70">
        <v>9278598</v>
      </c>
      <c r="N23" s="71"/>
      <c r="O23" s="72">
        <f>M23/M34</f>
        <v>0.09119293338252861</v>
      </c>
      <c r="P23" s="121">
        <v>10363981</v>
      </c>
      <c r="Q23" s="71"/>
      <c r="R23" s="72">
        <f>P23/P34</f>
        <v>0.09236087126832411</v>
      </c>
      <c r="S23" s="65"/>
      <c r="Y23" s="66"/>
      <c r="AA23" s="66"/>
    </row>
    <row r="24" spans="1:27" s="17" customFormat="1" ht="12.75" customHeight="1">
      <c r="A24" s="20"/>
      <c r="B24" s="18"/>
      <c r="C24" s="21" t="s">
        <v>9</v>
      </c>
      <c r="D24" s="79">
        <v>1051343</v>
      </c>
      <c r="E24" s="80"/>
      <c r="F24" s="69">
        <f>D24/D34</f>
        <v>0.011992881313168733</v>
      </c>
      <c r="G24" s="79">
        <v>2912096</v>
      </c>
      <c r="H24" s="80"/>
      <c r="I24" s="69">
        <f>G24/G34</f>
        <v>0.03156368083511278</v>
      </c>
      <c r="J24" s="91">
        <v>4027286</v>
      </c>
      <c r="K24" s="92"/>
      <c r="L24" s="72">
        <f>J24/J34</f>
        <v>0.045540953732410364</v>
      </c>
      <c r="M24" s="91">
        <v>3253421</v>
      </c>
      <c r="N24" s="92"/>
      <c r="O24" s="72">
        <f>M24/M34</f>
        <v>0.03197562870148266</v>
      </c>
      <c r="P24" s="118">
        <v>3586385</v>
      </c>
      <c r="Q24" s="92"/>
      <c r="R24" s="72">
        <f>P24/P34</f>
        <v>0.031960850111906663</v>
      </c>
      <c r="S24" s="65"/>
      <c r="Y24" s="66"/>
      <c r="AA24" s="66"/>
    </row>
    <row r="25" spans="1:27" s="17" customFormat="1" ht="12.75" customHeight="1">
      <c r="A25" s="20"/>
      <c r="B25" s="18"/>
      <c r="C25" s="22" t="s">
        <v>21</v>
      </c>
      <c r="D25" s="93">
        <v>0</v>
      </c>
      <c r="E25" s="94"/>
      <c r="F25" s="77"/>
      <c r="G25" s="93">
        <v>0</v>
      </c>
      <c r="H25" s="94"/>
      <c r="I25" s="95"/>
      <c r="J25" s="74">
        <v>0</v>
      </c>
      <c r="K25" s="75"/>
      <c r="L25" s="96"/>
      <c r="M25" s="74">
        <v>0</v>
      </c>
      <c r="N25" s="75"/>
      <c r="O25" s="96"/>
      <c r="P25" s="74">
        <v>0</v>
      </c>
      <c r="Q25" s="75"/>
      <c r="R25" s="96"/>
      <c r="S25" s="65"/>
      <c r="Y25" s="66"/>
      <c r="AA25" s="66"/>
    </row>
    <row r="26" spans="1:27" s="17" customFormat="1" ht="12.75" customHeight="1">
      <c r="A26" s="20"/>
      <c r="B26" s="18"/>
      <c r="C26" s="22" t="s">
        <v>22</v>
      </c>
      <c r="D26" s="93">
        <v>0</v>
      </c>
      <c r="E26" s="94"/>
      <c r="F26" s="77"/>
      <c r="G26" s="93">
        <v>0</v>
      </c>
      <c r="H26" s="94"/>
      <c r="I26" s="95"/>
      <c r="J26" s="74">
        <v>0</v>
      </c>
      <c r="K26" s="75"/>
      <c r="L26" s="96"/>
      <c r="M26" s="74">
        <v>0</v>
      </c>
      <c r="N26" s="75"/>
      <c r="O26" s="96"/>
      <c r="P26" s="74">
        <v>0</v>
      </c>
      <c r="Q26" s="75"/>
      <c r="R26" s="96"/>
      <c r="S26" s="65"/>
      <c r="Y26" s="66"/>
      <c r="AA26" s="66"/>
    </row>
    <row r="27" spans="1:27" s="17" customFormat="1" ht="12.75" customHeight="1">
      <c r="A27" s="20"/>
      <c r="B27" s="18"/>
      <c r="C27" s="22" t="s">
        <v>23</v>
      </c>
      <c r="D27" s="93">
        <v>0</v>
      </c>
      <c r="E27" s="94"/>
      <c r="F27" s="77"/>
      <c r="G27" s="93">
        <v>0</v>
      </c>
      <c r="H27" s="94"/>
      <c r="I27" s="95"/>
      <c r="J27" s="74">
        <v>0</v>
      </c>
      <c r="K27" s="75"/>
      <c r="L27" s="96"/>
      <c r="M27" s="74">
        <v>0</v>
      </c>
      <c r="N27" s="75"/>
      <c r="O27" s="96"/>
      <c r="P27" s="74">
        <v>0</v>
      </c>
      <c r="Q27" s="75"/>
      <c r="R27" s="96"/>
      <c r="S27" s="65"/>
      <c r="Y27" s="66"/>
      <c r="AA27" s="66"/>
    </row>
    <row r="28" spans="1:27" s="17" customFormat="1" ht="12.75" customHeight="1">
      <c r="A28" s="20"/>
      <c r="B28" s="97"/>
      <c r="C28" s="21" t="s">
        <v>24</v>
      </c>
      <c r="D28" s="98">
        <v>87261886</v>
      </c>
      <c r="E28" s="99"/>
      <c r="F28" s="77">
        <f>D28/D34</f>
        <v>0.9954139057959773</v>
      </c>
      <c r="G28" s="98">
        <v>91795320</v>
      </c>
      <c r="H28" s="99"/>
      <c r="I28" s="77">
        <f>G28/G34</f>
        <v>0.9949528389987984</v>
      </c>
      <c r="J28" s="100">
        <v>87705824</v>
      </c>
      <c r="K28" s="75"/>
      <c r="L28" s="78">
        <f>J28/J34</f>
        <v>0.9917862483188248</v>
      </c>
      <c r="M28" s="100">
        <f>SUM(M14:M24)</f>
        <v>100198743</v>
      </c>
      <c r="N28" s="75"/>
      <c r="O28" s="78">
        <f>M28/M34</f>
        <v>0.9847842632488341</v>
      </c>
      <c r="P28" s="100">
        <f>SUM(P14:P24)</f>
        <v>110680605</v>
      </c>
      <c r="Q28" s="75"/>
      <c r="R28" s="78">
        <f>P28/P34</f>
        <v>0.9863542889846314</v>
      </c>
      <c r="S28" s="65"/>
      <c r="Y28" s="66"/>
      <c r="AA28" s="66"/>
    </row>
    <row r="29" spans="1:27" s="17" customFormat="1" ht="17.25" customHeight="1">
      <c r="A29" s="20"/>
      <c r="B29" s="128" t="s">
        <v>25</v>
      </c>
      <c r="C29" s="128"/>
      <c r="D29" s="101"/>
      <c r="E29" s="102"/>
      <c r="F29" s="87"/>
      <c r="G29" s="101"/>
      <c r="H29" s="102"/>
      <c r="I29" s="87"/>
      <c r="J29" s="103"/>
      <c r="K29" s="89"/>
      <c r="L29" s="90"/>
      <c r="M29" s="103"/>
      <c r="N29" s="89"/>
      <c r="O29" s="90"/>
      <c r="P29" s="91"/>
      <c r="Q29" s="89"/>
      <c r="R29" s="90"/>
      <c r="S29" s="65"/>
      <c r="Y29" s="66"/>
      <c r="AA29" s="66"/>
    </row>
    <row r="30" spans="1:27" s="17" customFormat="1" ht="12.75" customHeight="1">
      <c r="A30" s="20"/>
      <c r="B30" s="18"/>
      <c r="C30" s="21" t="s">
        <v>26</v>
      </c>
      <c r="D30" s="104">
        <v>402035</v>
      </c>
      <c r="E30" s="105"/>
      <c r="F30" s="69">
        <f>D30/D34</f>
        <v>0.004586094204022656</v>
      </c>
      <c r="G30" s="104">
        <v>377508</v>
      </c>
      <c r="H30" s="105"/>
      <c r="I30" s="69">
        <f>G30/G34</f>
        <v>0.004091740802741996</v>
      </c>
      <c r="J30" s="70">
        <v>726360</v>
      </c>
      <c r="K30" s="106"/>
      <c r="L30" s="72">
        <f>J30/J34</f>
        <v>0.00821375168117526</v>
      </c>
      <c r="M30" s="70">
        <v>1548154</v>
      </c>
      <c r="N30" s="106"/>
      <c r="O30" s="72">
        <f>M30/M34</f>
        <v>0.015215736751165984</v>
      </c>
      <c r="P30" s="118">
        <v>1531210</v>
      </c>
      <c r="Q30" s="106"/>
      <c r="R30" s="72">
        <f>P30/P34</f>
        <v>0.013645711015368569</v>
      </c>
      <c r="S30" s="65"/>
      <c r="Y30" s="66"/>
      <c r="AA30" s="66"/>
    </row>
    <row r="31" spans="1:27" s="17" customFormat="1" ht="12.75" customHeight="1">
      <c r="A31" s="20"/>
      <c r="B31" s="18"/>
      <c r="C31" s="23" t="s">
        <v>27</v>
      </c>
      <c r="D31" s="101"/>
      <c r="E31" s="102"/>
      <c r="F31" s="107"/>
      <c r="G31" s="101"/>
      <c r="H31" s="102"/>
      <c r="I31" s="107"/>
      <c r="J31" s="91"/>
      <c r="K31" s="108"/>
      <c r="L31" s="109"/>
      <c r="M31" s="91"/>
      <c r="N31" s="108"/>
      <c r="O31" s="109"/>
      <c r="P31" s="91"/>
      <c r="Q31" s="108"/>
      <c r="R31" s="109"/>
      <c r="S31" s="65"/>
      <c r="Y31" s="66"/>
      <c r="AA31" s="66"/>
    </row>
    <row r="32" spans="1:27" s="17" customFormat="1" ht="12.75" customHeight="1">
      <c r="A32" s="20"/>
      <c r="B32" s="18"/>
      <c r="C32" s="21" t="s">
        <v>28</v>
      </c>
      <c r="D32" s="110">
        <v>0</v>
      </c>
      <c r="E32" s="111"/>
      <c r="F32" s="69"/>
      <c r="G32" s="104">
        <v>88148</v>
      </c>
      <c r="H32" s="111"/>
      <c r="I32" s="69">
        <f>G32/G34</f>
        <v>0.0009554201984596391</v>
      </c>
      <c r="J32" s="110">
        <v>0</v>
      </c>
      <c r="K32" s="106"/>
      <c r="L32" s="72"/>
      <c r="M32" s="110">
        <v>0</v>
      </c>
      <c r="N32" s="106"/>
      <c r="O32" s="72"/>
      <c r="P32" s="110"/>
      <c r="Q32" s="106"/>
      <c r="R32" s="72"/>
      <c r="S32" s="65"/>
      <c r="Y32" s="66"/>
      <c r="AA32" s="66"/>
    </row>
    <row r="33" spans="1:27" s="17" customFormat="1" ht="15" customHeight="1">
      <c r="A33" s="20"/>
      <c r="B33" s="18"/>
      <c r="C33" s="22" t="s">
        <v>29</v>
      </c>
      <c r="D33" s="98">
        <v>402035</v>
      </c>
      <c r="E33" s="99"/>
      <c r="F33" s="77">
        <f>D33/D34</f>
        <v>0.004586094204022656</v>
      </c>
      <c r="G33" s="98">
        <v>465656</v>
      </c>
      <c r="H33" s="99"/>
      <c r="I33" s="77">
        <f>G33/G34</f>
        <v>0.005047161001201635</v>
      </c>
      <c r="J33" s="112">
        <v>726360</v>
      </c>
      <c r="K33" s="113"/>
      <c r="L33" s="78">
        <f>J33/J34</f>
        <v>0.00821375168117526</v>
      </c>
      <c r="M33" s="112">
        <v>1548154</v>
      </c>
      <c r="N33" s="113"/>
      <c r="O33" s="78">
        <f>M33/M34</f>
        <v>0.015215736751165984</v>
      </c>
      <c r="P33" s="118">
        <v>1531210</v>
      </c>
      <c r="Q33" s="113"/>
      <c r="R33" s="78">
        <f>P33/P34</f>
        <v>0.013645711015368569</v>
      </c>
      <c r="S33" s="65"/>
      <c r="Y33" s="66"/>
      <c r="AA33" s="66"/>
    </row>
    <row r="34" spans="1:27" s="17" customFormat="1" ht="17.25" customHeight="1">
      <c r="A34" s="20"/>
      <c r="B34" s="127" t="s">
        <v>30</v>
      </c>
      <c r="C34" s="127"/>
      <c r="D34" s="98">
        <v>87663921</v>
      </c>
      <c r="E34" s="99"/>
      <c r="F34" s="77">
        <f>D34/D34</f>
        <v>1</v>
      </c>
      <c r="G34" s="98">
        <v>92260976</v>
      </c>
      <c r="H34" s="99"/>
      <c r="I34" s="77">
        <f>G34/G34</f>
        <v>1</v>
      </c>
      <c r="J34" s="112">
        <v>88432184</v>
      </c>
      <c r="K34" s="114"/>
      <c r="L34" s="78">
        <f>J34/J34</f>
        <v>1</v>
      </c>
      <c r="M34" s="112">
        <v>101746897</v>
      </c>
      <c r="N34" s="114"/>
      <c r="O34" s="78">
        <f>M34/M34</f>
        <v>1</v>
      </c>
      <c r="P34" s="112">
        <f>P28+P33</f>
        <v>112211815</v>
      </c>
      <c r="Q34" s="114"/>
      <c r="R34" s="78">
        <f>P34/P34</f>
        <v>1</v>
      </c>
      <c r="S34" s="65"/>
      <c r="Y34" s="66"/>
      <c r="AA34" s="66"/>
    </row>
    <row r="35" spans="1:19" ht="12.75">
      <c r="A35" s="13"/>
      <c r="B35" s="37"/>
      <c r="C35" s="14"/>
      <c r="D35" s="115"/>
      <c r="E35" s="40"/>
      <c r="F35" s="41"/>
      <c r="G35" s="42"/>
      <c r="H35" s="43"/>
      <c r="I35" s="44"/>
      <c r="J35" s="38"/>
      <c r="K35" s="39"/>
      <c r="L35" s="40"/>
      <c r="M35" s="38"/>
      <c r="N35" s="39"/>
      <c r="O35" s="40"/>
      <c r="P35" s="38"/>
      <c r="Q35" s="39"/>
      <c r="R35" s="40"/>
      <c r="S35" s="45"/>
    </row>
    <row r="36" ht="3.75" customHeight="1"/>
    <row r="37" ht="12.75">
      <c r="B37" s="25" t="s">
        <v>31</v>
      </c>
    </row>
    <row r="38" spans="2:13" ht="12.75">
      <c r="B38" s="24" t="s">
        <v>32</v>
      </c>
      <c r="J38" s="116"/>
      <c r="M38" s="116"/>
    </row>
    <row r="42" spans="4:13" ht="12.75">
      <c r="D42" s="117"/>
      <c r="G42" s="117"/>
      <c r="J42" s="117"/>
      <c r="M42" s="117"/>
    </row>
  </sheetData>
  <sheetProtection/>
  <mergeCells count="11">
    <mergeCell ref="B29:C29"/>
    <mergeCell ref="M7:O7"/>
    <mergeCell ref="P7:R7"/>
    <mergeCell ref="B2:R2"/>
    <mergeCell ref="B3:R3"/>
    <mergeCell ref="B4:R4"/>
    <mergeCell ref="B34:C34"/>
    <mergeCell ref="J7:L7"/>
    <mergeCell ref="B13:C13"/>
    <mergeCell ref="D7:F7"/>
    <mergeCell ref="G7:I7"/>
  </mergeCells>
  <printOptions/>
  <pageMargins left="0.25" right="0.25" top="0.25" bottom="0.2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Instructional &amp; Information Technology Services</dc:creator>
  <cp:keywords/>
  <dc:description/>
  <cp:lastModifiedBy>IITS</cp:lastModifiedBy>
  <cp:lastPrinted>2008-12-08T18:23:13Z</cp:lastPrinted>
  <dcterms:created xsi:type="dcterms:W3CDTF">2006-12-20T18:37:48Z</dcterms:created>
  <dcterms:modified xsi:type="dcterms:W3CDTF">2009-12-02T22:54:42Z</dcterms:modified>
  <cp:category/>
  <cp:version/>
  <cp:contentType/>
  <cp:contentStatus/>
</cp:coreProperties>
</file>